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LISTO 009 CULTURA DE LA LEGALIDAD\MIR CULTURA LEGALIDAD 2021 VERSIÓN FINAL\"/>
    </mc:Choice>
  </mc:AlternateContent>
  <xr:revisionPtr revIDLastSave="0" documentId="13_ncr:1_{FDD8EAFB-8252-4E9E-B909-97F6C33D1A8A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  <sheet name="ACT 1.6" sheetId="58" r:id="rId10"/>
    <sheet name="ACT 1.7" sheetId="59" r:id="rId11"/>
    <sheet name="COMPONENTE 2" sheetId="39" r:id="rId12"/>
    <sheet name="ACT 2.1" sheetId="60" r:id="rId13"/>
    <sheet name="ACT 2.2" sheetId="62" r:id="rId14"/>
    <sheet name="ACT 2.3" sheetId="61" r:id="rId15"/>
    <sheet name="ACT 2.4" sheetId="63" r:id="rId16"/>
    <sheet name="ACT 2.5" sheetId="78" r:id="rId17"/>
    <sheet name="ACT 2.6" sheetId="64" r:id="rId18"/>
    <sheet name="COMPONENTE 3" sheetId="45" r:id="rId19"/>
    <sheet name="ACT 3.1" sheetId="65" r:id="rId20"/>
    <sheet name="ACT 3.2" sheetId="66" r:id="rId21"/>
    <sheet name="ACT 3.3" sheetId="67" r:id="rId22"/>
    <sheet name="ACT 3.4" sheetId="68" r:id="rId23"/>
    <sheet name="ACT 3.5" sheetId="69" r:id="rId24"/>
    <sheet name="ACT 3.6" sheetId="70" r:id="rId25"/>
    <sheet name="COMPONENTE 4" sheetId="48" r:id="rId26"/>
    <sheet name="ACT 4.1" sheetId="71" r:id="rId27"/>
    <sheet name="ACT 4.2" sheetId="72" r:id="rId28"/>
    <sheet name="ACT 4.3" sheetId="73" r:id="rId29"/>
    <sheet name="ACT 4.4" sheetId="74" r:id="rId30"/>
    <sheet name="ACT 4.5" sheetId="75" r:id="rId31"/>
    <sheet name="ACT 4.6" sheetId="76" r:id="rId32"/>
    <sheet name="COMPONENTE 5" sheetId="51" r:id="rId33"/>
    <sheet name="ACT 5.1" sheetId="77" r:id="rId34"/>
  </sheets>
  <definedNames>
    <definedName name="_xlnm.Print_Area" localSheetId="4">'ACT 1.1'!$A$1:$Q$30</definedName>
    <definedName name="_xlnm.Print_Area" localSheetId="5">'ACT 1.2'!$A$1:$Q$30</definedName>
    <definedName name="_xlnm.Print_Area" localSheetId="6">'ACT 1.3'!$A$1:$Q$30</definedName>
    <definedName name="_xlnm.Print_Area" localSheetId="7">'ACT 1.4'!$A$1:$Q$30</definedName>
    <definedName name="_xlnm.Print_Area" localSheetId="8">'ACT 1.5'!$A$1:$Q$30</definedName>
    <definedName name="_xlnm.Print_Area" localSheetId="9">'ACT 1.6'!$A$1:$Q$30</definedName>
    <definedName name="_xlnm.Print_Area" localSheetId="10">'ACT 1.7'!$A$1:$Q$30</definedName>
    <definedName name="_xlnm.Print_Area" localSheetId="12">'ACT 2.1'!$A$1:$Q$30</definedName>
    <definedName name="_xlnm.Print_Area" localSheetId="13">'ACT 2.2'!$A$1:$Q$30</definedName>
    <definedName name="_xlnm.Print_Area" localSheetId="14">'ACT 2.3'!$A$1:$Q$30</definedName>
    <definedName name="_xlnm.Print_Area" localSheetId="15">'ACT 2.4'!$A$1:$Q$30</definedName>
    <definedName name="_xlnm.Print_Area" localSheetId="16">'ACT 2.5'!$A$1:$Q$30</definedName>
    <definedName name="_xlnm.Print_Area" localSheetId="17">'ACT 2.6'!$A$1:$Q$30</definedName>
    <definedName name="_xlnm.Print_Area" localSheetId="19">'ACT 3.1'!$A$1:$Q$30</definedName>
    <definedName name="_xlnm.Print_Area" localSheetId="20">'ACT 3.2'!$A$1:$Q$30</definedName>
    <definedName name="_xlnm.Print_Area" localSheetId="21">'ACT 3.3'!$A$1:$Q$30</definedName>
    <definedName name="_xlnm.Print_Area" localSheetId="22">'ACT 3.4'!$A$1:$Q$30</definedName>
    <definedName name="_xlnm.Print_Area" localSheetId="23">'ACT 3.5'!$A$1:$Q$30</definedName>
    <definedName name="_xlnm.Print_Area" localSheetId="24">'ACT 3.6'!$A$1:$Q$30</definedName>
    <definedName name="_xlnm.Print_Area" localSheetId="26">'ACT 4.1'!$A$1:$Q$30</definedName>
    <definedName name="_xlnm.Print_Area" localSheetId="27">'ACT 4.2'!$A$1:$Q$30</definedName>
    <definedName name="_xlnm.Print_Area" localSheetId="28">'ACT 4.3'!$A$1:$Q$30</definedName>
    <definedName name="_xlnm.Print_Area" localSheetId="29">'ACT 4.4'!$A$1:$Q$30</definedName>
    <definedName name="_xlnm.Print_Area" localSheetId="30">'ACT 4.5'!$A$1:$Q$30</definedName>
    <definedName name="_xlnm.Print_Area" localSheetId="31">'ACT 4.6'!$A$1:$Q$30</definedName>
    <definedName name="_xlnm.Print_Area" localSheetId="33">'ACT 5.1'!$A$1:$Q$30</definedName>
    <definedName name="_xlnm.Print_Area" localSheetId="3">'COMPONENTE 1'!$A$1:$Q$30</definedName>
    <definedName name="_xlnm.Print_Area" localSheetId="11">'COMPONENTE 2'!$A$1:$Q$30</definedName>
    <definedName name="_xlnm.Print_Area" localSheetId="18">'COMPONENTE 3'!$A$1:$Q$30</definedName>
    <definedName name="_xlnm.Print_Area" localSheetId="25">'COMPONENTE 4'!$A$1:$Q$30</definedName>
    <definedName name="_xlnm.Print_Area" localSheetId="32">'COMPONENTE 5'!$A$1:$Q$30</definedName>
    <definedName name="_xlnm.Print_Area" localSheetId="1">FIN!$A$1:$Q$29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2">'ACT 2.1'!$1:$1</definedName>
    <definedName name="_xlnm.Print_Titles" localSheetId="13">'ACT 2.2'!$1:$1</definedName>
    <definedName name="_xlnm.Print_Titles" localSheetId="14">'ACT 2.3'!$1:$1</definedName>
    <definedName name="_xlnm.Print_Titles" localSheetId="15">'ACT 2.4'!$1:$1</definedName>
    <definedName name="_xlnm.Print_Titles" localSheetId="16">'ACT 2.5'!$1:$1</definedName>
    <definedName name="_xlnm.Print_Titles" localSheetId="17">'ACT 2.6'!$1:$1</definedName>
    <definedName name="_xlnm.Print_Titles" localSheetId="19">'ACT 3.1'!$1:$1</definedName>
    <definedName name="_xlnm.Print_Titles" localSheetId="20">'ACT 3.2'!$1:$1</definedName>
    <definedName name="_xlnm.Print_Titles" localSheetId="21">'ACT 3.3'!$1:$1</definedName>
    <definedName name="_xlnm.Print_Titles" localSheetId="22">'ACT 3.4'!$1:$1</definedName>
    <definedName name="_xlnm.Print_Titles" localSheetId="23">'ACT 3.5'!$1:$1</definedName>
    <definedName name="_xlnm.Print_Titles" localSheetId="24">'ACT 3.6'!$1:$1</definedName>
    <definedName name="_xlnm.Print_Titles" localSheetId="26">'ACT 4.1'!$1:$1</definedName>
    <definedName name="_xlnm.Print_Titles" localSheetId="27">'ACT 4.2'!$1:$1</definedName>
    <definedName name="_xlnm.Print_Titles" localSheetId="28">'ACT 4.3'!$1:$1</definedName>
    <definedName name="_xlnm.Print_Titles" localSheetId="29">'ACT 4.4'!$1:$1</definedName>
    <definedName name="_xlnm.Print_Titles" localSheetId="30">'ACT 4.5'!$1:$1</definedName>
    <definedName name="_xlnm.Print_Titles" localSheetId="31">'ACT 4.6'!$1:$1</definedName>
    <definedName name="_xlnm.Print_Titles" localSheetId="33">'ACT 5.1'!$1:$1</definedName>
    <definedName name="_xlnm.Print_Titles" localSheetId="3">'COMPONENTE 1'!$1:$1</definedName>
    <definedName name="_xlnm.Print_Titles" localSheetId="11">'COMPONENTE 2'!$1:$1</definedName>
    <definedName name="_xlnm.Print_Titles" localSheetId="18">'COMPONENTE 3'!$1:$1</definedName>
    <definedName name="_xlnm.Print_Titles" localSheetId="25">'COMPONENTE 4'!$1:$1</definedName>
    <definedName name="_xlnm.Print_Titles" localSheetId="32">'COMPONENTE 5'!$1:$1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3" i="44" l="1"/>
  <c r="N22" i="44"/>
  <c r="D17" i="78" l="1"/>
  <c r="P16" i="78"/>
  <c r="D12" i="78"/>
  <c r="M25" i="78"/>
  <c r="L25" i="78"/>
  <c r="K25" i="78"/>
  <c r="J25" i="78"/>
  <c r="N24" i="78"/>
  <c r="N23" i="78"/>
  <c r="F8" i="78"/>
  <c r="P7" i="78"/>
  <c r="O7" i="78"/>
  <c r="K7" i="78"/>
  <c r="J7" i="78"/>
  <c r="B7" i="78"/>
  <c r="A7" i="78"/>
  <c r="O7" i="43" l="1"/>
  <c r="O7" i="40"/>
  <c r="O7" i="41"/>
  <c r="O7" i="54"/>
  <c r="O7" i="55"/>
  <c r="O7" i="56"/>
  <c r="O7" i="57"/>
  <c r="O7" i="58"/>
  <c r="O7" i="59"/>
  <c r="O7" i="39"/>
  <c r="O7" i="60"/>
  <c r="O7" i="62"/>
  <c r="O7" i="61"/>
  <c r="O7" i="63"/>
  <c r="O7" i="64"/>
  <c r="O7" i="45"/>
  <c r="O7" i="65"/>
  <c r="O7" i="66"/>
  <c r="O7" i="67"/>
  <c r="O7" i="68"/>
  <c r="O7" i="69"/>
  <c r="O7" i="70"/>
  <c r="O7" i="48"/>
  <c r="O7" i="71"/>
  <c r="O7" i="72"/>
  <c r="O7" i="73"/>
  <c r="O7" i="74"/>
  <c r="O7" i="75"/>
  <c r="O7" i="76"/>
  <c r="O7" i="51"/>
  <c r="O7" i="77"/>
  <c r="O7" i="44"/>
  <c r="M24" i="44" l="1"/>
  <c r="N24" i="44" l="1"/>
  <c r="N24" i="39"/>
  <c r="N23" i="39"/>
  <c r="M25" i="43" l="1"/>
  <c r="K7" i="41" l="1"/>
  <c r="D12" i="77" l="1"/>
  <c r="P16" i="51"/>
  <c r="P16" i="48"/>
  <c r="P16" i="45"/>
  <c r="P16" i="39"/>
  <c r="P16" i="40"/>
  <c r="M25" i="39"/>
  <c r="P16" i="43"/>
  <c r="D17" i="76" l="1"/>
  <c r="D12" i="62"/>
  <c r="D17" i="62"/>
  <c r="P16" i="62"/>
  <c r="D17" i="77" l="1"/>
  <c r="P16" i="77"/>
  <c r="M25" i="77"/>
  <c r="L25" i="77"/>
  <c r="K25" i="77"/>
  <c r="J25" i="77"/>
  <c r="N24" i="77"/>
  <c r="N23" i="77"/>
  <c r="F8" i="77"/>
  <c r="P7" i="77"/>
  <c r="K7" i="77"/>
  <c r="J7" i="77"/>
  <c r="B7" i="77"/>
  <c r="A7" i="77"/>
  <c r="P16" i="76"/>
  <c r="D12" i="76"/>
  <c r="D17" i="75"/>
  <c r="P16" i="75"/>
  <c r="D12" i="75"/>
  <c r="D17" i="74"/>
  <c r="P16" i="74"/>
  <c r="D12" i="74"/>
  <c r="D17" i="73"/>
  <c r="P16" i="73"/>
  <c r="D12" i="73"/>
  <c r="D17" i="72"/>
  <c r="P16" i="72"/>
  <c r="D12" i="72"/>
  <c r="D17" i="71"/>
  <c r="P16" i="71"/>
  <c r="D12" i="71"/>
  <c r="M25" i="76"/>
  <c r="L25" i="76"/>
  <c r="K25" i="76"/>
  <c r="J25" i="76"/>
  <c r="N24" i="76"/>
  <c r="N23" i="76"/>
  <c r="F8" i="76"/>
  <c r="P7" i="76"/>
  <c r="K7" i="76"/>
  <c r="J7" i="76"/>
  <c r="B7" i="76"/>
  <c r="A7" i="76"/>
  <c r="M25" i="75"/>
  <c r="L25" i="75"/>
  <c r="K25" i="75"/>
  <c r="J25" i="75"/>
  <c r="N24" i="75"/>
  <c r="N23" i="75"/>
  <c r="F8" i="75"/>
  <c r="P7" i="75"/>
  <c r="K7" i="75"/>
  <c r="J7" i="75"/>
  <c r="B7" i="75"/>
  <c r="A7" i="75"/>
  <c r="M25" i="74"/>
  <c r="L25" i="74"/>
  <c r="K25" i="74"/>
  <c r="J25" i="74"/>
  <c r="N24" i="74"/>
  <c r="N23" i="74"/>
  <c r="F8" i="74"/>
  <c r="P7" i="74"/>
  <c r="K7" i="74"/>
  <c r="J7" i="74"/>
  <c r="B7" i="74"/>
  <c r="A7" i="74"/>
  <c r="M25" i="73"/>
  <c r="L25" i="73"/>
  <c r="K25" i="73"/>
  <c r="J25" i="73"/>
  <c r="N24" i="73"/>
  <c r="N23" i="73"/>
  <c r="F8" i="73"/>
  <c r="P7" i="73"/>
  <c r="K7" i="73"/>
  <c r="J7" i="73"/>
  <c r="B7" i="73"/>
  <c r="A7" i="73"/>
  <c r="M25" i="72"/>
  <c r="L25" i="72"/>
  <c r="K25" i="72"/>
  <c r="J25" i="72"/>
  <c r="N24" i="72"/>
  <c r="N23" i="72"/>
  <c r="F8" i="72"/>
  <c r="P7" i="72"/>
  <c r="K7" i="72"/>
  <c r="J7" i="72"/>
  <c r="B7" i="72"/>
  <c r="A7" i="72"/>
  <c r="M25" i="71"/>
  <c r="L25" i="71"/>
  <c r="K25" i="71"/>
  <c r="J25" i="71"/>
  <c r="N24" i="71"/>
  <c r="N23" i="71"/>
  <c r="F8" i="71"/>
  <c r="P7" i="71"/>
  <c r="K7" i="71"/>
  <c r="J7" i="71"/>
  <c r="B7" i="71"/>
  <c r="A7" i="71"/>
  <c r="D17" i="70"/>
  <c r="P16" i="70"/>
  <c r="D12" i="70"/>
  <c r="D17" i="69"/>
  <c r="P16" i="69"/>
  <c r="D12" i="69"/>
  <c r="D17" i="68"/>
  <c r="P16" i="68"/>
  <c r="D12" i="68"/>
  <c r="D17" i="67"/>
  <c r="P16" i="67"/>
  <c r="D12" i="67"/>
  <c r="D17" i="66"/>
  <c r="P16" i="66"/>
  <c r="D12" i="66"/>
  <c r="D17" i="65"/>
  <c r="P16" i="65"/>
  <c r="D12" i="65"/>
  <c r="M25" i="70"/>
  <c r="L25" i="70"/>
  <c r="K25" i="70"/>
  <c r="J25" i="70"/>
  <c r="N24" i="70"/>
  <c r="N23" i="70"/>
  <c r="F8" i="70"/>
  <c r="P7" i="70"/>
  <c r="K7" i="70"/>
  <c r="J7" i="70"/>
  <c r="B7" i="70"/>
  <c r="A7" i="70"/>
  <c r="M25" i="69"/>
  <c r="L25" i="69"/>
  <c r="K25" i="69"/>
  <c r="J25" i="69"/>
  <c r="N24" i="69"/>
  <c r="N23" i="69"/>
  <c r="F8" i="69"/>
  <c r="P7" i="69"/>
  <c r="K7" i="69"/>
  <c r="J7" i="69"/>
  <c r="B7" i="69"/>
  <c r="A7" i="69"/>
  <c r="M25" i="68"/>
  <c r="L25" i="68"/>
  <c r="K25" i="68"/>
  <c r="J25" i="68"/>
  <c r="N24" i="68"/>
  <c r="N23" i="68"/>
  <c r="F8" i="68"/>
  <c r="P7" i="68"/>
  <c r="K7" i="68"/>
  <c r="J7" i="68"/>
  <c r="B7" i="68"/>
  <c r="A7" i="68"/>
  <c r="M25" i="67"/>
  <c r="L25" i="67"/>
  <c r="K25" i="67"/>
  <c r="J25" i="67"/>
  <c r="N24" i="67"/>
  <c r="N23" i="67"/>
  <c r="F8" i="67"/>
  <c r="P7" i="67"/>
  <c r="K7" i="67"/>
  <c r="J7" i="67"/>
  <c r="B7" i="67"/>
  <c r="A7" i="67"/>
  <c r="M25" i="66"/>
  <c r="L25" i="66"/>
  <c r="K25" i="66"/>
  <c r="J25" i="66"/>
  <c r="N24" i="66"/>
  <c r="N23" i="66"/>
  <c r="F8" i="66"/>
  <c r="P7" i="66"/>
  <c r="K7" i="66"/>
  <c r="J7" i="66"/>
  <c r="B7" i="66"/>
  <c r="A7" i="66"/>
  <c r="M25" i="65"/>
  <c r="L25" i="65"/>
  <c r="K25" i="65"/>
  <c r="J25" i="65"/>
  <c r="N24" i="65"/>
  <c r="N23" i="65"/>
  <c r="F8" i="65"/>
  <c r="P7" i="65"/>
  <c r="K7" i="65"/>
  <c r="J7" i="65"/>
  <c r="B7" i="65"/>
  <c r="A7" i="65"/>
  <c r="D17" i="64"/>
  <c r="P16" i="64"/>
  <c r="D12" i="64"/>
  <c r="D17" i="63"/>
  <c r="P16" i="63"/>
  <c r="D12" i="63"/>
  <c r="D17" i="61"/>
  <c r="P16" i="61"/>
  <c r="D12" i="61"/>
  <c r="D17" i="60"/>
  <c r="P16" i="60"/>
  <c r="D12" i="60"/>
  <c r="M25" i="64"/>
  <c r="L25" i="64"/>
  <c r="K25" i="64"/>
  <c r="J25" i="64"/>
  <c r="N24" i="64"/>
  <c r="N23" i="64"/>
  <c r="F8" i="64"/>
  <c r="P7" i="64"/>
  <c r="K7" i="64"/>
  <c r="J7" i="64"/>
  <c r="B7" i="64"/>
  <c r="A7" i="64"/>
  <c r="M25" i="63"/>
  <c r="L25" i="63"/>
  <c r="K25" i="63"/>
  <c r="J25" i="63"/>
  <c r="N24" i="63"/>
  <c r="N23" i="63"/>
  <c r="F8" i="63"/>
  <c r="P7" i="63"/>
  <c r="K7" i="63"/>
  <c r="J7" i="63"/>
  <c r="B7" i="63"/>
  <c r="A7" i="63"/>
  <c r="M25" i="62"/>
  <c r="L25" i="62"/>
  <c r="K25" i="62"/>
  <c r="J25" i="62"/>
  <c r="N24" i="62"/>
  <c r="N23" i="62"/>
  <c r="F8" i="62"/>
  <c r="P7" i="62"/>
  <c r="K7" i="62"/>
  <c r="J7" i="62"/>
  <c r="B7" i="62"/>
  <c r="A7" i="62"/>
  <c r="M25" i="61"/>
  <c r="L25" i="61"/>
  <c r="K25" i="61"/>
  <c r="J25" i="61"/>
  <c r="N24" i="61"/>
  <c r="N23" i="61"/>
  <c r="F8" i="61"/>
  <c r="P7" i="61"/>
  <c r="K7" i="61"/>
  <c r="J7" i="61"/>
  <c r="B7" i="61"/>
  <c r="A7" i="61"/>
  <c r="M25" i="60"/>
  <c r="L25" i="60"/>
  <c r="K25" i="60"/>
  <c r="J25" i="60"/>
  <c r="N24" i="60"/>
  <c r="N23" i="60"/>
  <c r="F8" i="60"/>
  <c r="P7" i="60"/>
  <c r="K7" i="60"/>
  <c r="J7" i="60"/>
  <c r="B7" i="60"/>
  <c r="A7" i="60"/>
  <c r="D17" i="59"/>
  <c r="P16" i="59"/>
  <c r="D12" i="59"/>
  <c r="D17" i="58"/>
  <c r="P16" i="58"/>
  <c r="D12" i="58"/>
  <c r="D17" i="57"/>
  <c r="P16" i="57"/>
  <c r="D12" i="57"/>
  <c r="D17" i="56"/>
  <c r="P16" i="56"/>
  <c r="D12" i="56"/>
  <c r="D17" i="55"/>
  <c r="P16" i="55"/>
  <c r="D12" i="55"/>
  <c r="D17" i="54"/>
  <c r="P16" i="54"/>
  <c r="D12" i="54"/>
  <c r="M25" i="59"/>
  <c r="L25" i="59"/>
  <c r="K25" i="59"/>
  <c r="J25" i="59"/>
  <c r="N24" i="59"/>
  <c r="N23" i="59"/>
  <c r="F8" i="59"/>
  <c r="P7" i="59"/>
  <c r="K7" i="59"/>
  <c r="J7" i="59"/>
  <c r="B7" i="59"/>
  <c r="A7" i="59"/>
  <c r="M25" i="58"/>
  <c r="L25" i="58"/>
  <c r="K25" i="58"/>
  <c r="J25" i="58"/>
  <c r="N24" i="58"/>
  <c r="N23" i="58"/>
  <c r="F8" i="58"/>
  <c r="P7" i="58"/>
  <c r="K7" i="58"/>
  <c r="J7" i="58"/>
  <c r="B7" i="58"/>
  <c r="A7" i="58"/>
  <c r="M25" i="57"/>
  <c r="L25" i="57"/>
  <c r="K25" i="57"/>
  <c r="J25" i="57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N24" i="51" l="1"/>
  <c r="N23" i="51"/>
  <c r="M25" i="51"/>
  <c r="L25" i="51"/>
  <c r="K25" i="51"/>
  <c r="J25" i="51"/>
  <c r="D17" i="51"/>
  <c r="D12" i="51"/>
  <c r="N24" i="48"/>
  <c r="N23" i="48"/>
  <c r="M25" i="48"/>
  <c r="L25" i="48"/>
  <c r="K25" i="48"/>
  <c r="J25" i="48"/>
  <c r="D17" i="48"/>
  <c r="D12" i="48"/>
  <c r="N24" i="45"/>
  <c r="N23" i="45"/>
  <c r="M25" i="45"/>
  <c r="L25" i="45"/>
  <c r="K25" i="45"/>
  <c r="J25" i="45"/>
  <c r="D17" i="45"/>
  <c r="D12" i="45"/>
  <c r="N25" i="39"/>
  <c r="D17" i="39"/>
  <c r="D12" i="39"/>
  <c r="M25" i="40"/>
  <c r="L25" i="40"/>
  <c r="K25" i="40"/>
  <c r="J25" i="40"/>
  <c r="N24" i="40"/>
  <c r="N23" i="40"/>
  <c r="N25" i="45" l="1"/>
  <c r="N25" i="51"/>
  <c r="N25" i="40"/>
  <c r="N25" i="48"/>
  <c r="D17" i="40"/>
  <c r="D12" i="40"/>
  <c r="D17" i="43"/>
  <c r="N24" i="43"/>
  <c r="N25" i="43" s="1"/>
  <c r="N23" i="43"/>
  <c r="D12" i="43"/>
  <c r="D16" i="44"/>
  <c r="D12" i="44"/>
  <c r="F8" i="51"/>
  <c r="P7" i="51"/>
  <c r="K7" i="51"/>
  <c r="J7" i="51"/>
  <c r="B7" i="51"/>
  <c r="A7" i="51"/>
  <c r="F8" i="48"/>
  <c r="P7" i="48"/>
  <c r="K7" i="48"/>
  <c r="J7" i="48"/>
  <c r="B7" i="48"/>
  <c r="A7" i="48"/>
  <c r="F8" i="45"/>
  <c r="F8" i="39"/>
  <c r="F8" i="41"/>
  <c r="F8" i="40"/>
  <c r="F8" i="43"/>
  <c r="F8" i="44"/>
  <c r="P7" i="45"/>
  <c r="K7" i="45"/>
  <c r="J7" i="45"/>
  <c r="B7" i="45"/>
  <c r="A7" i="45"/>
  <c r="P7" i="44" l="1"/>
  <c r="K7" i="44"/>
  <c r="J7" i="44"/>
  <c r="B7" i="44"/>
  <c r="A7" i="44"/>
  <c r="P7" i="43"/>
  <c r="K7" i="43"/>
  <c r="J7" i="43"/>
  <c r="B7" i="43"/>
  <c r="A7" i="43"/>
  <c r="P7" i="41"/>
  <c r="J7" i="41"/>
  <c r="B7" i="41"/>
  <c r="A7" i="41"/>
  <c r="P7" i="40"/>
  <c r="K7" i="40"/>
  <c r="J7" i="40"/>
  <c r="B7" i="40"/>
  <c r="A7" i="40"/>
  <c r="P7" i="39"/>
  <c r="K7" i="39"/>
  <c r="J7" i="39"/>
  <c r="B7" i="39"/>
  <c r="A7" i="39"/>
</calcChain>
</file>

<file path=xl/sharedStrings.xml><?xml version="1.0" encoding="utf-8"?>
<sst xmlns="http://schemas.openxmlformats.org/spreadsheetml/2006/main" count="1839" uniqueCount="358">
  <si>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</si>
  <si>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</si>
  <si>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</si>
  <si>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</si>
  <si>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</si>
  <si>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</si>
  <si>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</si>
  <si>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</si>
  <si>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</si>
  <si>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Propósito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</si>
  <si>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</si>
  <si>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</si>
  <si>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</si>
  <si>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</si>
  <si>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</si>
  <si>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</si>
  <si>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</si>
  <si>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</si>
  <si>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</si>
  <si>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</si>
  <si>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</si>
  <si>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</si>
  <si>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</si>
  <si>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</si>
  <si>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</si>
  <si>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</si>
  <si>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</si>
  <si>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</si>
  <si>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</si>
  <si>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</si>
  <si>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</si>
  <si>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</si>
  <si>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</si>
  <si>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</si>
  <si>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</si>
  <si>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</si>
  <si>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</si>
  <si>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</si>
  <si>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</si>
  <si>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Frecuencia de medición</t>
  </si>
  <si>
    <t>Actividad 1.1</t>
  </si>
  <si>
    <t>Actividad 1.2</t>
  </si>
  <si>
    <t>Actividad 2.1</t>
  </si>
  <si>
    <t>Actividad 2.2</t>
  </si>
  <si>
    <t>Actividad 3.1</t>
  </si>
  <si>
    <t>Actividad 3.2</t>
  </si>
  <si>
    <t>Actividad 4.1</t>
  </si>
  <si>
    <t>Actividad 4.2</t>
  </si>
  <si>
    <t>009</t>
  </si>
  <si>
    <t>Promoción de la Cultura de la Legalidad</t>
  </si>
  <si>
    <t>Seguridad y Protección para todos los ciudadanos</t>
  </si>
  <si>
    <t>01</t>
  </si>
  <si>
    <t>04</t>
  </si>
  <si>
    <t>Secretaría del Ayuntamiento</t>
  </si>
  <si>
    <t>Actividad 5.1</t>
  </si>
  <si>
    <t>Juzgado Calificador. Faltas al bando de policia y buen gobierno resueltas con apego a la normatividad, protegiendo los derechos de los ciudadanos.</t>
  </si>
  <si>
    <t>Profeco. Controversias entre clientes y proveedores resueltas mediante la asesoría y conciliación con estricto respeto a los derechos de los consumidores y total apego a la ley.</t>
  </si>
  <si>
    <t>Eficacia</t>
  </si>
  <si>
    <t>Anual</t>
  </si>
  <si>
    <t>Porcentaje</t>
  </si>
  <si>
    <t>NA</t>
  </si>
  <si>
    <t>Ascendente</t>
  </si>
  <si>
    <t>No acumulable</t>
  </si>
  <si>
    <t>Metas</t>
  </si>
  <si>
    <t>Acumulable</t>
  </si>
  <si>
    <t>Trimestral</t>
  </si>
  <si>
    <t>Estratégico</t>
  </si>
  <si>
    <t>Gestión</t>
  </si>
  <si>
    <t xml:space="preserve">Porcentaje   </t>
  </si>
  <si>
    <t xml:space="preserve">Comerciantes ambulantes regularizados </t>
  </si>
  <si>
    <t>Comerciantes ambulantes activos</t>
  </si>
  <si>
    <t>Comerciantes</t>
  </si>
  <si>
    <t>Mide el porcentaje de faltas al bando de policia y buen gobierno resueltas del total de faltas presentadas</t>
  </si>
  <si>
    <t>(Faltas al bando de policia y buen gobierno resueltas /  faltas presentadas) * 100</t>
  </si>
  <si>
    <t xml:space="preserve">Porcentaje  </t>
  </si>
  <si>
    <t>Faltas al bando de policia y buen gobierno resueltas</t>
  </si>
  <si>
    <t>Faltas al bando de policia y buen gobierno presentadas</t>
  </si>
  <si>
    <t>Faltas</t>
  </si>
  <si>
    <t>Mide el porcentaje de controversias cliente-proveedor resueltas del total de controversias recibidas</t>
  </si>
  <si>
    <t>(Controversias cliente-proveedor resueltas / Controversias recibidas) * 100</t>
  </si>
  <si>
    <t>Controversias cliente-proveedor resueltas</t>
  </si>
  <si>
    <t>Controversias recibidas</t>
  </si>
  <si>
    <t>Solicitudes</t>
  </si>
  <si>
    <t>Actividad 1.3</t>
  </si>
  <si>
    <t>Actividad 1.4</t>
  </si>
  <si>
    <t>Actividad 1.5</t>
  </si>
  <si>
    <t>Actividad 1.6</t>
  </si>
  <si>
    <t>Actividad 1.7</t>
  </si>
  <si>
    <t>Actividad 2.3</t>
  </si>
  <si>
    <t>Actividad 2.4</t>
  </si>
  <si>
    <t>Actividad 2.5</t>
  </si>
  <si>
    <t>Actividad 3.3</t>
  </si>
  <si>
    <t>Actividad 3.4</t>
  </si>
  <si>
    <t>Actividad 3.5</t>
  </si>
  <si>
    <t>Actividad 3.6</t>
  </si>
  <si>
    <t>Expedientes conciliados</t>
  </si>
  <si>
    <t>Relaciones exteriores. Solicitudes de pasaportes mexicanos resultas.</t>
  </si>
  <si>
    <t>Expedientes tramitados</t>
  </si>
  <si>
    <t>Citatorios para comparecencia girados</t>
  </si>
  <si>
    <t>Comparecencias realizadas</t>
  </si>
  <si>
    <t>Diligencias de actuario realizadas</t>
  </si>
  <si>
    <t>Infracciones por faltas al bando calificadas</t>
  </si>
  <si>
    <t>Quejas recibidas</t>
  </si>
  <si>
    <t>Conciliaciones realizadas</t>
  </si>
  <si>
    <t>Audiencias de conciliación realizadas</t>
  </si>
  <si>
    <t>Actividad 4.3</t>
  </si>
  <si>
    <t>Actividad 4.5</t>
  </si>
  <si>
    <t>Actividad 4.6</t>
  </si>
  <si>
    <t>Actividad 4.4</t>
  </si>
  <si>
    <t>Porcentaje de promociones desahogadas</t>
  </si>
  <si>
    <t>Porcentaje de citatorios para comparecencia girados</t>
  </si>
  <si>
    <t>Porcentaje de expedientes actualizados de vendedores ambulantes</t>
  </si>
  <si>
    <t>Porcentaje de infracciones calificadas por faltas al bando</t>
  </si>
  <si>
    <t>Porcentaje de asesorías jurídicas otorgadas</t>
  </si>
  <si>
    <t>Porcentaje de expedientes conciliados</t>
  </si>
  <si>
    <t>Expediente</t>
  </si>
  <si>
    <t>Oficio</t>
  </si>
  <si>
    <t>Promociones programadas</t>
  </si>
  <si>
    <t>Promoción</t>
  </si>
  <si>
    <t>Mide el porcentaje de citatorios para comparecencia girados de los programados</t>
  </si>
  <si>
    <t>(Citatorios para comparecencia girados / Citatorios para comparecencia programados) * 100</t>
  </si>
  <si>
    <t>Citatorios para comparecencia programados</t>
  </si>
  <si>
    <t>Citatorio</t>
  </si>
  <si>
    <t>Mide el porcentaje de depositos en efectivo realizados de los programados</t>
  </si>
  <si>
    <t>(Depositos en efectivo realizados / Depositos en efectivo programados) * 100</t>
  </si>
  <si>
    <t>Depositos en efectivo realizados</t>
  </si>
  <si>
    <t>Depositos en efectivo programados</t>
  </si>
  <si>
    <t>Deposito</t>
  </si>
  <si>
    <t>Comparecencias programadas</t>
  </si>
  <si>
    <t>Comparecencia</t>
  </si>
  <si>
    <t>(Comparecencias realizadas / Comparecencias programadas) * 100</t>
  </si>
  <si>
    <t>Mide el porcentaje de comparecencias realizadas de las programadas</t>
  </si>
  <si>
    <t>(Diligencias de actuario realizadas / Diligencias de actuario programadas) * 100</t>
  </si>
  <si>
    <t>Diligencias de actuario programadas</t>
  </si>
  <si>
    <t>Diligencia</t>
  </si>
  <si>
    <t>Supervisión</t>
  </si>
  <si>
    <t>Mide el porcentaje de recibo de pago de derecho de piso de vendedor ambulante expedidos de los programados</t>
  </si>
  <si>
    <t>Expedientes actualizados de vendedores ambulantes</t>
  </si>
  <si>
    <t>(Infracciones calificadas / Infracciones programadas para calificarse) * 100</t>
  </si>
  <si>
    <t>Infracciones por faltas al bando programadas para calificarse</t>
  </si>
  <si>
    <t xml:space="preserve">Porcentaje de seguimiento de casos del indice de  delicuencia </t>
  </si>
  <si>
    <t>Casos a los que se les da seguimiento en el indice de delicuencia</t>
  </si>
  <si>
    <t>Casos programados para darle seguimiento</t>
  </si>
  <si>
    <t>(Casos a los que se les da seguimiento en el indice de delicuencia  / Casos programados para darle seguimiento) * 100</t>
  </si>
  <si>
    <t>Mide el porcentaje de cursos recibidos por medicos legistas del total de cursos programados</t>
  </si>
  <si>
    <t>Cursos recibidos por medicos legistas</t>
  </si>
  <si>
    <t>(Cursos recibidos por medicos legistas / Cursos programados para medicos legistas) * 100</t>
  </si>
  <si>
    <t>Cursos programados para medicos legistas</t>
  </si>
  <si>
    <t>Mide el porcentaje de cursos recibidos por jueces calificadores del total de cursos programados</t>
  </si>
  <si>
    <t>(Cursos recibidos por jueces calificadores / Cursos programados para jueces calificadores) * 100</t>
  </si>
  <si>
    <t>Cursos recibidos por jueces calificadores</t>
  </si>
  <si>
    <t>Cursos programados para jueces calificadores</t>
  </si>
  <si>
    <t>Denuncia</t>
  </si>
  <si>
    <t>Mide el porcentaje de quejas recibidas de las programadas</t>
  </si>
  <si>
    <t>(Asesorías jurídicas otorgadas / Asesorías jurídicas  programadas) * 100</t>
  </si>
  <si>
    <t>Asesorías jurídicas otorgadas</t>
  </si>
  <si>
    <t xml:space="preserve"> Asesorías jurídicas  programadas</t>
  </si>
  <si>
    <t>Mide el porcentaje de conciliaciones realizadas de las programadas</t>
  </si>
  <si>
    <t>(Conciliaciones realizadas / Conciliaciones programadas) *  100</t>
  </si>
  <si>
    <t>Conciliaciones programadas</t>
  </si>
  <si>
    <t>Mide el porcentaje de las audiencias de conciliación realizadas de las programadas</t>
  </si>
  <si>
    <t>(Audiencias de conciliación realizadas  / Audiencias de conciliación programadas) * 100</t>
  </si>
  <si>
    <t>Audiencias de conciliación programadas</t>
  </si>
  <si>
    <t>Mide el porcentaje de expedientes conciliados del total de expedientes programados para conciliar</t>
  </si>
  <si>
    <t>(Expedientes conciliados / Expedientes Programados para conciliar) * 100</t>
  </si>
  <si>
    <t>Expedientes Programados para conciliar</t>
  </si>
  <si>
    <t>Componente 2 = Subprograma</t>
  </si>
  <si>
    <t>Comercio ambulante. Comerciantes ambulantes ordenados, regularizados, cumpliendo la normatividad y con certeza jurídica</t>
  </si>
  <si>
    <t>Componente 3 = Subprograma</t>
  </si>
  <si>
    <t>Porcentaje de denuncias recibidas por faltas al bando de policía</t>
  </si>
  <si>
    <t>Componente 4 = Subprograma</t>
  </si>
  <si>
    <t>Componente 5 = Subprograma</t>
  </si>
  <si>
    <t>Tasa de variación anual</t>
  </si>
  <si>
    <t>Componente 1  = Subprograma</t>
  </si>
  <si>
    <t>Documento</t>
  </si>
  <si>
    <t>Informe</t>
  </si>
  <si>
    <t>Infracción</t>
  </si>
  <si>
    <t>Caso</t>
  </si>
  <si>
    <t>Curso</t>
  </si>
  <si>
    <t>Acta de Audiencia</t>
  </si>
  <si>
    <t>Vinculación</t>
  </si>
  <si>
    <t>El presupuesto asignado se recibe en tiempo y forma</t>
  </si>
  <si>
    <t xml:space="preserve">porcentaje de controvercias entre cliente y proveedor </t>
  </si>
  <si>
    <t>porcentaje de comerciantes ambulantes cumpliendo con la normatividad y certeza juridica</t>
  </si>
  <si>
    <t>no acumulable</t>
  </si>
  <si>
    <t>mide el porcentaje de comerciantes ambulantes cumplidos</t>
  </si>
  <si>
    <t>(comerciantes ambulantes regularizados/comerciantes ambulantes activos)*100</t>
  </si>
  <si>
    <t xml:space="preserve">Mide el porcentaje de solicitudes de pasaportes </t>
  </si>
  <si>
    <t>Solicitudes de pasaporte programadas</t>
  </si>
  <si>
    <t>(Solicitudes de pasaporte realizadas /Solicitudes de pasaporte programadas) * 100</t>
  </si>
  <si>
    <t>anual</t>
  </si>
  <si>
    <t>asuntos legales</t>
  </si>
  <si>
    <t xml:space="preserve">porcentaje de faltas al bando de policias y buen gobierno resueltas </t>
  </si>
  <si>
    <t>Asuntos civiles y mercantiles resueltos</t>
  </si>
  <si>
    <t>Porcentaje de asuntos legales resueltos por la autoridad correspondiente</t>
  </si>
  <si>
    <t>Porcentaje de asuntos civiles y mercantiles resueltos por la autoridad correspondiente</t>
  </si>
  <si>
    <t>Los ciudadanos se interesan en registrarse, asesorarse y cumplir con la normatividad</t>
  </si>
  <si>
    <t>Los ciudadanos solicitan la intervención del juzgado local para mediar en los asuntos y responden/acuden a los requerimientos de la autoridad</t>
  </si>
  <si>
    <t>Llos ciudadanos solicitan la intervención del juzgado local para mediar en los asuntos y responden/acuden a los requerimientos de la autoridad</t>
  </si>
  <si>
    <t>Los ciudadanos se interesan en registrase y cumplen con los requisitos para integrarse al padrón de vendedores ambulantes</t>
  </si>
  <si>
    <t>Los ciudadanos se apegan a la normatividad</t>
  </si>
  <si>
    <t>Llos ciudadanos se apegan a la normatividad para mediar  los asuntos y responden/acuden a los requerimientos de la autoridad</t>
  </si>
  <si>
    <t xml:space="preserve">Carpeta/hoja de asesoria de consumidores </t>
  </si>
  <si>
    <t>Registro de platicas de derechos del consumidor</t>
  </si>
  <si>
    <t>Carpeta mensual de infracciones atendidas</t>
  </si>
  <si>
    <t>Carpeta de indices de delincuencia</t>
  </si>
  <si>
    <t>Carpeta  citatorios  girados</t>
  </si>
  <si>
    <t>Carpeta de medicos legistas capacitaciones</t>
  </si>
  <si>
    <t>Carpeta de jueces calificadores capacitados</t>
  </si>
  <si>
    <t>Carpeta mensual de denuncias atendidas</t>
  </si>
  <si>
    <t>Archivo cimba y/o carpeta de faltas al bando de policia y buen gobierno resueltas</t>
  </si>
  <si>
    <t>Expediente de vendedores ambulantes</t>
  </si>
  <si>
    <t>Recibos de pago de derechos de vendedro ambualante</t>
  </si>
  <si>
    <t>Carpeta de informes mensual de ingreso de vendedores ambulantes</t>
  </si>
  <si>
    <t xml:space="preserve">Carpeta de notificaciones </t>
  </si>
  <si>
    <t>Carpeta de comparecencias</t>
  </si>
  <si>
    <t>Carpeta de depositos en efectivo</t>
  </si>
  <si>
    <t>Carpeta de citatorio girados y remitidos</t>
  </si>
  <si>
    <t>Carpeta de promociones desahogadas</t>
  </si>
  <si>
    <t>Libro civil de asuntos atendidos</t>
  </si>
  <si>
    <t xml:space="preserve">Carpeta de asuntos legales </t>
  </si>
  <si>
    <t xml:space="preserve">Carpeta de asuntos civiles y mercantiles </t>
  </si>
  <si>
    <t>Los ciudadanos se informan/asesoran de sus derechos del consumidor</t>
  </si>
  <si>
    <t>Los ciudadanos acudan a solicitar el pasaporte mexicano</t>
  </si>
  <si>
    <t>Formato A de Relaciones Exteriores</t>
  </si>
  <si>
    <t xml:space="preserve">Los ciudadanos se apegan a la normatividad </t>
  </si>
  <si>
    <t xml:space="preserve">ISAF: Evaluación anual de la Percepión de los Servicios Públicos. https://isaf.gob.mx/encuestas/ </t>
  </si>
  <si>
    <t>Los tres niveles de gobierno participan activamente en las tareas coordinadas. Contar con el presupuesto, recursos humanos y materiales en tiempo y cantidad suficiente</t>
  </si>
  <si>
    <t>((Calificación del servicio de policia ejercicio actual  - Calificación del servicio de policia ejercicio anterior) / Calificación del servicio de policia ejercicio anterior) * 100</t>
  </si>
  <si>
    <t xml:space="preserve">Tasa de variación    </t>
  </si>
  <si>
    <t xml:space="preserve">Calificación del servicio de policia ejercicio actual </t>
  </si>
  <si>
    <t>Calificación</t>
  </si>
  <si>
    <t>Calificación del servicio de policia ejercicio anterior</t>
  </si>
  <si>
    <t>Solicitudes de pasaportes tramitadas</t>
  </si>
  <si>
    <t>Asuntos legales muncipales recibidos</t>
  </si>
  <si>
    <t>MATRIZ DE INDICADORES DE RESULTADOS - EJERCICIO 2021</t>
  </si>
  <si>
    <t>Nombre del Programa</t>
  </si>
  <si>
    <t>Nombre del Eje Rector</t>
  </si>
  <si>
    <t>Nombre de la Unidad</t>
  </si>
  <si>
    <t>FICHA TÉCNICA DE INDICADOR - EJERCICIO 2021</t>
  </si>
  <si>
    <t>Juzgado Local. Asuntos civiles y mercantiles resueltos por la autoridad con certeza jurídica y protección de derechos humanos para los ciudadanos</t>
  </si>
  <si>
    <t xml:space="preserve">Porcentaje de expedientes tramitados </t>
  </si>
  <si>
    <t>Notificación a actores mediante oficios de requerimientos</t>
  </si>
  <si>
    <t>Desahogo de promociones legales</t>
  </si>
  <si>
    <t>Envío de citatorios de comparecencia para informar a destinatarios de su obligación de comparecer ante el juzgado</t>
  </si>
  <si>
    <t>Gestión de las comparecenicas de los actores para darle cotinuidad al proceso legal</t>
  </si>
  <si>
    <t>Porcentaje de citatorios para comparecencia enviados</t>
  </si>
  <si>
    <t>Porcentaje de oficios de requerimientos enviados</t>
  </si>
  <si>
    <t>Porcentaje de depositos de efectivo asegurados</t>
  </si>
  <si>
    <t>Porcentaje de comparecencias realizadas</t>
  </si>
  <si>
    <t>Porcentaje de diligencias de actuario realizadas</t>
  </si>
  <si>
    <t>Realización de diligencias actuariales a los interesados</t>
  </si>
  <si>
    <t>Asegurar depositos en efectivo para respaldar la responsibilidades pecuniaria</t>
  </si>
  <si>
    <t>Atención del tramite para obtener la anuencia de vendedor ambulante</t>
  </si>
  <si>
    <t xml:space="preserve">Expedición de avisos (recibos) de los pagos de derechos a vendedores ambulantes </t>
  </si>
  <si>
    <t>Supervisión de las obligaciones de los vendedores ambulantes</t>
  </si>
  <si>
    <t>Actualización de los expedientes de vendedores ambulantes</t>
  </si>
  <si>
    <t>Elaboración del informe de actividades y recaudación par informar al Ayuntamiento</t>
  </si>
  <si>
    <t>Porcentaje de informes elaborados de actividades e ingresos</t>
  </si>
  <si>
    <t>Emisión de permisos especiales para vendedores ambulantes</t>
  </si>
  <si>
    <t>Porcentaje de expedición de permisos especiales para vendedores ambulantes</t>
  </si>
  <si>
    <t>Porcentaje de supervisiones realizadas de las obligaciones de vendedores ambulantes</t>
  </si>
  <si>
    <t>Porcentaje de expedientes tramitados de anuencias de vendedor ambulante</t>
  </si>
  <si>
    <t>Los ciudadanos se interesan en registrase y cumplen con los requisitos para obtener un permiso especial</t>
  </si>
  <si>
    <t>Actividad 2.6</t>
  </si>
  <si>
    <t>Calificación de infracciones por faltas al bando de policía y buen gobierno</t>
  </si>
  <si>
    <t>Envío de citatorios para comparecencias</t>
  </si>
  <si>
    <t xml:space="preserve">Capacitación a médicos legistas </t>
  </si>
  <si>
    <t>Capacitación a jueces calificadores</t>
  </si>
  <si>
    <t>Recepción y atención de denuncias por faltas al bando de policía</t>
  </si>
  <si>
    <t>Seguimiento del Índice de delincuencia</t>
  </si>
  <si>
    <t>Porcentaje de atención a cursos de capacitación para medios legistas</t>
  </si>
  <si>
    <t>Porcentaje de atención a cursos de capacitación para jueces calificadores</t>
  </si>
  <si>
    <t>Recepción y atención a quejas de consumidores que solicitan la defensa de sus derechos</t>
  </si>
  <si>
    <t>Otorgar asesorías jurídicas</t>
  </si>
  <si>
    <t>Elaboración de expedientes de conciliación</t>
  </si>
  <si>
    <t xml:space="preserve">Elaboración de actas de audiencias de conciliación </t>
  </si>
  <si>
    <t>Porcentaje de elaboración de actas de audiencias de conciliación</t>
  </si>
  <si>
    <t xml:space="preserve">Realización de conciliaciones para la solución de controversias </t>
  </si>
  <si>
    <t>Porcentaje de documentos elaborados de conciliaciones realizadas</t>
  </si>
  <si>
    <t>Porcentaje de elaboración de documentos de quejas recibidas</t>
  </si>
  <si>
    <t>Vinculación ciudadana</t>
  </si>
  <si>
    <t>Porcentaje de actividades de vinculación ciudadana realizadas</t>
  </si>
  <si>
    <t>Tramitación de solicitudes de pasaportes mexicanos</t>
  </si>
  <si>
    <t>Porcentaje de solicitudes de pasaportes mexicanos tramitadas</t>
  </si>
  <si>
    <t>Porcentaje de solicitudes de pasaporte</t>
  </si>
  <si>
    <t>Mide el porcentaje alcanzado de las solcitudes de pasaportes mexicanos tramitados</t>
  </si>
  <si>
    <t>(Pasaportes mexicanos tramitados / Pasaportes mexicanos programados para tramitarse) * 100</t>
  </si>
  <si>
    <t>Pasaportes mexicanos tramitados</t>
  </si>
  <si>
    <t>Pasaportes mexicanos programados para tramitarse</t>
  </si>
  <si>
    <t>(Quejas recibidas / Quejas programadas para recibirse) * 100</t>
  </si>
  <si>
    <t>Quejas programadas para recibirse</t>
  </si>
  <si>
    <t>Mide el porcentaje alcanzado de asesorías jurídicas otorgadas</t>
  </si>
  <si>
    <t>Mide el porcentaje alcanzado en las actividades realizadas de vinculación ciudadana</t>
  </si>
  <si>
    <t>(Vinculaciones ciudadanas realizadas / Vinculaciones ciudadanas programadas) * 100</t>
  </si>
  <si>
    <t>Vinculaciones ciudadanas realizadas</t>
  </si>
  <si>
    <t>Vinculaciones ciudadanas programadas</t>
  </si>
  <si>
    <t>Controversia</t>
  </si>
  <si>
    <t>Mide el porcentaje alcanzado de infracciones calificadas por faltas al bando de policía</t>
  </si>
  <si>
    <t>Mide el porcentaje de casos a los que se les da seguimiento en el indice de delicuencia</t>
  </si>
  <si>
    <t xml:space="preserve">Mide el porcentaje de citatorios para comparecencia girados </t>
  </si>
  <si>
    <t>(Citatorios para comparecencia girados / Citatorios para comparecencia programados para girarse) * 100</t>
  </si>
  <si>
    <t>Citatorios para comparecencia programados para girarse</t>
  </si>
  <si>
    <t>Mide el porcentaje alcanzado de las denuncias recibidas por faltas al bando de policía</t>
  </si>
  <si>
    <t>(Denuncias recibidas por faltas al bando de policía / Denuncias por faltas al bando de policía programadas para recibirse) * 100</t>
  </si>
  <si>
    <t>Denuncias recibidas por faltas al bando de policía</t>
  </si>
  <si>
    <t>Denuncias por faltas al bando de policía programadas para recibirse</t>
  </si>
  <si>
    <t xml:space="preserve">Mide el porcentaje de expedientes tramitados para obtener la anuencia de vendedor ambulante </t>
  </si>
  <si>
    <t>(Expedientes tramitados para obtener la anuencia de vendedor ambulante / Expedientes programados para tramitarse  para obtener la anuencia de vendedor ambulante ) * 100</t>
  </si>
  <si>
    <t>Expedientes tramitados para obtener la anuencia de vendedor ambulante</t>
  </si>
  <si>
    <t>Expedientes programados para tramitarse  para obtener la anuencia de vendedor ambulante</t>
  </si>
  <si>
    <t>Porcentaje de avisos expedidos de pago de derechos de vendedor ambulante</t>
  </si>
  <si>
    <t>(Recibos expedidos del pago de derecho de vendedor ambulante / Recibos programados del pago de derecho de vendedor ambulante ) * 100</t>
  </si>
  <si>
    <t xml:space="preserve">Recibos expedidos del pago de derecho de vendedor ambulante </t>
  </si>
  <si>
    <t>Recibo de pago</t>
  </si>
  <si>
    <t>Recibos programados del pago de derecho de vendedor ambulante</t>
  </si>
  <si>
    <t>Mide el porcentaje de supervisiones realizadas de las obligaciones de vendedores ambulantes</t>
  </si>
  <si>
    <t>(Supervisiones realizadas de obligaciones de vendedores ambulantes / Supervisiones programadas de obligaciones de vendedores ambulantes) *  100</t>
  </si>
  <si>
    <t>Supervisiones realizadas de obligaciones de vendedores ambulantes</t>
  </si>
  <si>
    <t>Supervisiones programadas de obligaciones de vendedores ambulantes</t>
  </si>
  <si>
    <t>Mide el porcentaje alcanzado en la actualización de expedientes de vendedores ambulantes</t>
  </si>
  <si>
    <t>(Expedientes actualizados de vendedores ambulantes / Expedientes de vendedores ambulantes programados para actualizarse) * 100</t>
  </si>
  <si>
    <t>Expedientes de vendedores ambulantes programados para actualizarse</t>
  </si>
  <si>
    <t>Mide el porcentaje alcanzado en la expedición de permisos especiales para vendedores ambulantes</t>
  </si>
  <si>
    <t>(Permisos especiales expedidos para vendedores ambulantes/ Permisos especiales programados para expedirse para vendedores ambulantes) * 100</t>
  </si>
  <si>
    <t>Permisos especiales expedidos para vendedores ambulantes</t>
  </si>
  <si>
    <t>Permisos especiales programados para expedirse para vendedores ambulantes</t>
  </si>
  <si>
    <t>Permiso</t>
  </si>
  <si>
    <t xml:space="preserve">Mide el porcentaje alcanzado en la elaboración de los informes de actividades e ingresos </t>
  </si>
  <si>
    <t>(Informes elaborados de actividades e ingreso / Informes programados de actividades e ingreso) * 100</t>
  </si>
  <si>
    <t xml:space="preserve">Informes elaborados de actividades e ingreso </t>
  </si>
  <si>
    <t>Informes programados de actividades e ingreso</t>
  </si>
  <si>
    <t>Mide el porcentaje alcanzado en la resolución de asuntos civiles y mercantiles</t>
  </si>
  <si>
    <t>(Asuntos civiles y mercantiles resueltos/Asuntos civiles y mercantiles programados para resolverse)*100</t>
  </si>
  <si>
    <t>Asuntos civiles y mercantiles programados para resolverse</t>
  </si>
  <si>
    <t>Asunto</t>
  </si>
  <si>
    <t>Mide el procentaje alcanzado en la tramitación de expedientes</t>
  </si>
  <si>
    <t>(Expedientes tramitados / Expedientes programados para tramitarse) * 100</t>
  </si>
  <si>
    <t>Expedientes programados para tramitarse</t>
  </si>
  <si>
    <t xml:space="preserve">Mide el porcentaje alcanzado al girar de oficios de requerimiento </t>
  </si>
  <si>
    <t>(Oficios de requerimientos girados / Oficios de requerimientos programados) * 100</t>
  </si>
  <si>
    <t>Oficios de requerimientos girados</t>
  </si>
  <si>
    <t>Oficios de requerimientos programados</t>
  </si>
  <si>
    <t>Mide el porcentaje alcanzado en el desahogo de promociones</t>
  </si>
  <si>
    <t>(Promociones desahogadas / Promociones programadas) * 100</t>
  </si>
  <si>
    <t>Promociones desahogadas</t>
  </si>
  <si>
    <t>Mide el porcentaje alcanzado en la realización de las diligencias de actuario</t>
  </si>
  <si>
    <t>Mide el porcentaje alcanzado en la resolución de asuntos legales municipales atendidos</t>
  </si>
  <si>
    <t>(Asuntos legales municipales resueltos /Asuntos legales muncipales recibidos)*100</t>
  </si>
  <si>
    <t>Asuntos legales municipales resueltos</t>
  </si>
  <si>
    <t>Tasa de variación anual porcentual de la Calificación de la percepción ciudadana del servicio de la policía municipal de Guaymas (Encuesta ISAF)</t>
  </si>
  <si>
    <t>Mide la variación anual de la calificación de la percepción ciudadana del servicio de la policía municipal de Guaymas en base a encuesta de ISAF</t>
  </si>
  <si>
    <t>Contribuir a garantizar la seguridad y protección física y patrimonial mediante la difusión y aplicación del marco legal municipal</t>
  </si>
  <si>
    <t>Difundir, promover y aplicar las atribuciones municipales de la cultura de la Legalidad para que los ciudadanos y autoridades conozcan y cumplan la normatividad</t>
  </si>
  <si>
    <t>Promover el cumplimiento y reforzar la aplicación de de la normatividad para que los ciudadanos y autoridades municipales conozcan y acaten las disposiciones legales municipales</t>
  </si>
  <si>
    <t>Dato tomado del programa de Seguridad Pública. La máxima calificación posible es 10.</t>
  </si>
  <si>
    <t>Dato de la última calificación publicada por ISAF. La máxima calificación posible es 10.</t>
  </si>
  <si>
    <t>Trámitar los expedientes de asuntos civiles y mercantiles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</si>
</sst>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20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49" fontId="12" fillId="0" borderId="0" xfId="0" applyNumberFormat="1" applyFont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vertical="center"/>
    </xf>
    <xf numFmtId="165" fontId="12" fillId="0" borderId="0" xfId="2" applyNumberFormat="1" applyFont="1" applyAlignment="1">
      <alignment vertical="center"/>
    </xf>
    <xf numFmtId="0" fontId="12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4" fontId="5" fillId="8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165" fontId="8" fillId="2" borderId="3" xfId="2" applyNumberFormat="1" applyFont="1" applyFill="1" applyBorder="1" applyAlignment="1">
      <alignment vertical="center"/>
    </xf>
    <xf numFmtId="164" fontId="5" fillId="7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16" fillId="8" borderId="3" xfId="0" applyFont="1" applyFill="1" applyBorder="1" applyAlignment="1">
      <alignment horizontal="center" wrapText="1"/>
    </xf>
    <xf numFmtId="3" fontId="14" fillId="5" borderId="3" xfId="0" applyNumberFormat="1" applyFont="1" applyFill="1" applyBorder="1" applyAlignment="1">
      <alignment horizontal="center" vertical="center" wrapText="1"/>
    </xf>
    <xf numFmtId="164" fontId="14" fillId="5" borderId="3" xfId="0" applyNumberFormat="1" applyFont="1" applyFill="1" applyBorder="1" applyAlignment="1">
      <alignment horizontal="center" vertical="center" wrapText="1"/>
    </xf>
    <xf numFmtId="43" fontId="8" fillId="0" borderId="3" xfId="2" applyFont="1" applyFill="1" applyBorder="1" applyAlignment="1">
      <alignment vertical="center" wrapText="1"/>
    </xf>
    <xf numFmtId="4" fontId="14" fillId="6" borderId="3" xfId="0" applyNumberFormat="1" applyFont="1" applyFill="1" applyBorder="1" applyAlignment="1">
      <alignment horizontal="center" vertical="center" wrapText="1"/>
    </xf>
    <xf numFmtId="164" fontId="14" fillId="6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5" fillId="8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7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center" vertical="center"/>
    </xf>
    <xf numFmtId="43" fontId="8" fillId="2" borderId="3" xfId="2" applyFont="1" applyFill="1" applyBorder="1" applyAlignment="1">
      <alignment vertical="center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9" fillId="5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3" fontId="8" fillId="0" borderId="3" xfId="2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43" fontId="8" fillId="0" borderId="4" xfId="2" applyFont="1" applyFill="1" applyBorder="1" applyAlignment="1">
      <alignment vertical="center" wrapText="1"/>
    </xf>
    <xf numFmtId="43" fontId="8" fillId="0" borderId="6" xfId="2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6" xfId="0" applyNumberFormat="1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/>
    </xf>
    <xf numFmtId="2" fontId="8" fillId="0" borderId="3" xfId="0" applyNumberFormat="1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 hidden="1"/>
    </xf>
    <xf numFmtId="0" fontId="1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L61"/>
  <sheetViews>
    <sheetView showGridLines="0" tabSelected="1" zoomScale="60" zoomScaleNormal="60" workbookViewId="0">
      <selection activeCell="B5" sqref="B5:D5"/>
    </sheetView>
  </sheetViews>
  <sheetFormatPr baseColWidth="10" defaultColWidth="11.453125" defaultRowHeight="13"/>
  <cols>
    <col min="1" max="1" width="21.54296875" style="2" customWidth="1"/>
    <col min="2" max="2" width="56.7265625" style="2" customWidth="1"/>
    <col min="3" max="3" width="6.81640625" style="2" customWidth="1"/>
    <col min="4" max="4" width="8.1796875" style="2" customWidth="1"/>
    <col min="5" max="5" width="9.81640625" style="2" customWidth="1"/>
    <col min="6" max="6" width="10.54296875" style="2" customWidth="1"/>
    <col min="7" max="7" width="7" style="2" customWidth="1"/>
    <col min="8" max="8" width="8.1796875" style="2" customWidth="1"/>
    <col min="9" max="9" width="11.81640625" style="2" customWidth="1"/>
    <col min="10" max="10" width="7.453125" style="2" customWidth="1"/>
    <col min="11" max="11" width="54.1796875" style="2" customWidth="1"/>
    <col min="12" max="12" width="60.54296875" style="2" customWidth="1"/>
    <col min="13" max="16384" width="11.453125" style="2"/>
  </cols>
  <sheetData>
    <row r="1" spans="1:12" ht="60" customHeight="1">
      <c r="A1" s="90" t="s">
        <v>235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2"/>
    </row>
    <row r="2" spans="1:12" s="4" customFormat="1" ht="38.25" customHeight="1">
      <c r="A2" s="93" t="s">
        <v>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1:12" s="4" customFormat="1" ht="34.5" customHeight="1">
      <c r="A3" s="87" t="s">
        <v>1</v>
      </c>
      <c r="B3" s="96" t="s">
        <v>236</v>
      </c>
      <c r="C3" s="97"/>
      <c r="D3" s="98"/>
      <c r="E3" s="80" t="s">
        <v>11</v>
      </c>
      <c r="F3" s="81"/>
      <c r="G3" s="81"/>
      <c r="H3" s="81"/>
      <c r="I3" s="102"/>
      <c r="J3" s="80" t="s">
        <v>10</v>
      </c>
      <c r="K3" s="81"/>
      <c r="L3" s="102"/>
    </row>
    <row r="4" spans="1:12" s="4" customFormat="1" ht="32.25" customHeight="1">
      <c r="A4" s="89"/>
      <c r="B4" s="99"/>
      <c r="C4" s="100"/>
      <c r="D4" s="101"/>
      <c r="E4" s="21" t="s">
        <v>3</v>
      </c>
      <c r="F4" s="80" t="s">
        <v>237</v>
      </c>
      <c r="G4" s="81"/>
      <c r="H4" s="81"/>
      <c r="I4" s="102"/>
      <c r="J4" s="21" t="s">
        <v>1</v>
      </c>
      <c r="K4" s="80" t="s">
        <v>238</v>
      </c>
      <c r="L4" s="102"/>
    </row>
    <row r="5" spans="1:12" s="23" customFormat="1" ht="39" customHeight="1">
      <c r="A5" s="26" t="s">
        <v>48</v>
      </c>
      <c r="B5" s="106" t="s">
        <v>49</v>
      </c>
      <c r="C5" s="107"/>
      <c r="D5" s="108"/>
      <c r="E5" s="27" t="s">
        <v>51</v>
      </c>
      <c r="F5" s="109" t="s">
        <v>50</v>
      </c>
      <c r="G5" s="110"/>
      <c r="H5" s="110"/>
      <c r="I5" s="111"/>
      <c r="J5" s="26" t="s">
        <v>52</v>
      </c>
      <c r="K5" s="76" t="s">
        <v>53</v>
      </c>
      <c r="L5" s="77"/>
    </row>
    <row r="6" spans="1:12" s="20" customFormat="1" ht="50.25" customHeight="1">
      <c r="A6" s="80" t="s">
        <v>14</v>
      </c>
      <c r="B6" s="81"/>
      <c r="C6" s="78" t="s">
        <v>353</v>
      </c>
      <c r="D6" s="78"/>
      <c r="E6" s="78"/>
      <c r="F6" s="78"/>
      <c r="G6" s="78"/>
      <c r="H6" s="78"/>
      <c r="I6" s="78"/>
      <c r="J6" s="78"/>
      <c r="K6" s="78"/>
      <c r="L6" s="79"/>
    </row>
    <row r="7" spans="1:12" s="4" customFormat="1" ht="16.5" customHeight="1">
      <c r="A7" s="87" t="s">
        <v>4</v>
      </c>
      <c r="B7" s="87" t="s">
        <v>5</v>
      </c>
      <c r="C7" s="96" t="s">
        <v>6</v>
      </c>
      <c r="D7" s="97"/>
      <c r="E7" s="97"/>
      <c r="F7" s="97"/>
      <c r="G7" s="97"/>
      <c r="H7" s="97"/>
      <c r="I7" s="97"/>
      <c r="J7" s="98"/>
      <c r="K7" s="87" t="s">
        <v>37</v>
      </c>
      <c r="L7" s="87" t="s">
        <v>38</v>
      </c>
    </row>
    <row r="8" spans="1:12" s="4" customFormat="1" ht="19.5" customHeight="1">
      <c r="A8" s="88"/>
      <c r="B8" s="88"/>
      <c r="C8" s="103"/>
      <c r="D8" s="104"/>
      <c r="E8" s="104"/>
      <c r="F8" s="104"/>
      <c r="G8" s="104"/>
      <c r="H8" s="104"/>
      <c r="I8" s="104"/>
      <c r="J8" s="105"/>
      <c r="K8" s="88"/>
      <c r="L8" s="88"/>
    </row>
    <row r="9" spans="1:12" s="4" customFormat="1" ht="26.25" customHeight="1">
      <c r="A9" s="89"/>
      <c r="B9" s="89"/>
      <c r="C9" s="99"/>
      <c r="D9" s="100"/>
      <c r="E9" s="100"/>
      <c r="F9" s="100"/>
      <c r="G9" s="100"/>
      <c r="H9" s="100"/>
      <c r="I9" s="100"/>
      <c r="J9" s="101"/>
      <c r="K9" s="89"/>
      <c r="L9" s="89"/>
    </row>
    <row r="10" spans="1:12" s="4" customFormat="1" ht="59.5" customHeight="1">
      <c r="A10" s="28" t="s">
        <v>8</v>
      </c>
      <c r="B10" s="29" t="s">
        <v>352</v>
      </c>
      <c r="C10" s="82" t="s">
        <v>350</v>
      </c>
      <c r="D10" s="83"/>
      <c r="E10" s="83"/>
      <c r="F10" s="83"/>
      <c r="G10" s="83"/>
      <c r="H10" s="83"/>
      <c r="I10" s="83"/>
      <c r="J10" s="83"/>
      <c r="K10" s="48" t="s">
        <v>226</v>
      </c>
      <c r="L10" s="49" t="s">
        <v>227</v>
      </c>
    </row>
    <row r="11" spans="1:12" s="4" customFormat="1" ht="77" customHeight="1">
      <c r="A11" s="30" t="s">
        <v>9</v>
      </c>
      <c r="B11" s="31" t="s">
        <v>354</v>
      </c>
      <c r="C11" s="84" t="s">
        <v>194</v>
      </c>
      <c r="D11" s="85"/>
      <c r="E11" s="85"/>
      <c r="F11" s="85"/>
      <c r="G11" s="85"/>
      <c r="H11" s="85"/>
      <c r="I11" s="85"/>
      <c r="J11" s="86"/>
      <c r="K11" s="51" t="s">
        <v>220</v>
      </c>
      <c r="L11" s="52" t="s">
        <v>196</v>
      </c>
    </row>
    <row r="12" spans="1:12" s="4" customFormat="1" ht="74.5" customHeight="1">
      <c r="A12" s="32" t="s">
        <v>173</v>
      </c>
      <c r="B12" s="33" t="s">
        <v>240</v>
      </c>
      <c r="C12" s="74" t="s">
        <v>195</v>
      </c>
      <c r="D12" s="74"/>
      <c r="E12" s="74"/>
      <c r="F12" s="74"/>
      <c r="G12" s="74"/>
      <c r="H12" s="74"/>
      <c r="I12" s="74"/>
      <c r="J12" s="74"/>
      <c r="K12" s="43" t="s">
        <v>221</v>
      </c>
      <c r="L12" s="43" t="s">
        <v>197</v>
      </c>
    </row>
    <row r="13" spans="1:12" s="4" customFormat="1" ht="66.5" customHeight="1">
      <c r="A13" s="34" t="s">
        <v>40</v>
      </c>
      <c r="B13" s="35" t="s">
        <v>357</v>
      </c>
      <c r="C13" s="71" t="s">
        <v>241</v>
      </c>
      <c r="D13" s="72"/>
      <c r="E13" s="72"/>
      <c r="F13" s="72"/>
      <c r="G13" s="72"/>
      <c r="H13" s="72"/>
      <c r="I13" s="72"/>
      <c r="J13" s="73"/>
      <c r="K13" s="42" t="s">
        <v>219</v>
      </c>
      <c r="L13" s="42" t="s">
        <v>198</v>
      </c>
    </row>
    <row r="14" spans="1:12" s="4" customFormat="1" ht="66.5" customHeight="1">
      <c r="A14" s="34" t="s">
        <v>41</v>
      </c>
      <c r="B14" s="36" t="s">
        <v>242</v>
      </c>
      <c r="C14" s="71" t="s">
        <v>247</v>
      </c>
      <c r="D14" s="72"/>
      <c r="E14" s="72"/>
      <c r="F14" s="72"/>
      <c r="G14" s="72"/>
      <c r="H14" s="72"/>
      <c r="I14" s="72"/>
      <c r="J14" s="73"/>
      <c r="K14" s="42" t="s">
        <v>217</v>
      </c>
      <c r="L14" s="42" t="s">
        <v>198</v>
      </c>
    </row>
    <row r="15" spans="1:12" s="4" customFormat="1" ht="66.5" customHeight="1">
      <c r="A15" s="34" t="s">
        <v>83</v>
      </c>
      <c r="B15" s="36" t="s">
        <v>243</v>
      </c>
      <c r="C15" s="71" t="s">
        <v>109</v>
      </c>
      <c r="D15" s="72"/>
      <c r="E15" s="72"/>
      <c r="F15" s="72"/>
      <c r="G15" s="72"/>
      <c r="H15" s="72"/>
      <c r="I15" s="72"/>
      <c r="J15" s="73"/>
      <c r="K15" s="42" t="s">
        <v>218</v>
      </c>
      <c r="L15" s="42" t="s">
        <v>198</v>
      </c>
    </row>
    <row r="16" spans="1:12" s="4" customFormat="1" ht="66.5" customHeight="1">
      <c r="A16" s="34" t="s">
        <v>84</v>
      </c>
      <c r="B16" s="36" t="s">
        <v>244</v>
      </c>
      <c r="C16" s="71" t="s">
        <v>246</v>
      </c>
      <c r="D16" s="72"/>
      <c r="E16" s="72"/>
      <c r="F16" s="72"/>
      <c r="G16" s="72"/>
      <c r="H16" s="72"/>
      <c r="I16" s="72"/>
      <c r="J16" s="73"/>
      <c r="K16" s="42" t="s">
        <v>217</v>
      </c>
      <c r="L16" s="42" t="s">
        <v>198</v>
      </c>
    </row>
    <row r="17" spans="1:12" s="4" customFormat="1" ht="66.5" customHeight="1">
      <c r="A17" s="34" t="s">
        <v>85</v>
      </c>
      <c r="B17" s="36" t="s">
        <v>252</v>
      </c>
      <c r="C17" s="71" t="s">
        <v>248</v>
      </c>
      <c r="D17" s="72"/>
      <c r="E17" s="72"/>
      <c r="F17" s="72"/>
      <c r="G17" s="72"/>
      <c r="H17" s="72"/>
      <c r="I17" s="72"/>
      <c r="J17" s="73"/>
      <c r="K17" s="42" t="s">
        <v>216</v>
      </c>
      <c r="L17" s="42" t="s">
        <v>198</v>
      </c>
    </row>
    <row r="18" spans="1:12" s="4" customFormat="1" ht="66.5" customHeight="1">
      <c r="A18" s="34" t="s">
        <v>86</v>
      </c>
      <c r="B18" s="36" t="s">
        <v>245</v>
      </c>
      <c r="C18" s="71" t="s">
        <v>249</v>
      </c>
      <c r="D18" s="72"/>
      <c r="E18" s="72"/>
      <c r="F18" s="72"/>
      <c r="G18" s="72"/>
      <c r="H18" s="72"/>
      <c r="I18" s="72"/>
      <c r="J18" s="73"/>
      <c r="K18" s="42" t="s">
        <v>215</v>
      </c>
      <c r="L18" s="42" t="s">
        <v>198</v>
      </c>
    </row>
    <row r="19" spans="1:12" s="4" customFormat="1" ht="66.5" customHeight="1">
      <c r="A19" s="34" t="s">
        <v>87</v>
      </c>
      <c r="B19" s="36" t="s">
        <v>251</v>
      </c>
      <c r="C19" s="71" t="s">
        <v>250</v>
      </c>
      <c r="D19" s="72"/>
      <c r="E19" s="72"/>
      <c r="F19" s="72"/>
      <c r="G19" s="72"/>
      <c r="H19" s="72"/>
      <c r="I19" s="72"/>
      <c r="J19" s="73"/>
      <c r="K19" s="42" t="s">
        <v>214</v>
      </c>
      <c r="L19" s="42" t="s">
        <v>198</v>
      </c>
    </row>
    <row r="20" spans="1:12" s="4" customFormat="1" ht="58" customHeight="1">
      <c r="A20" s="32" t="s">
        <v>166</v>
      </c>
      <c r="B20" s="37" t="s">
        <v>167</v>
      </c>
      <c r="C20" s="74" t="s">
        <v>183</v>
      </c>
      <c r="D20" s="74"/>
      <c r="E20" s="74"/>
      <c r="F20" s="74"/>
      <c r="G20" s="74"/>
      <c r="H20" s="74"/>
      <c r="I20" s="74"/>
      <c r="J20" s="74"/>
      <c r="K20" s="43" t="s">
        <v>211</v>
      </c>
      <c r="L20" s="43" t="s">
        <v>199</v>
      </c>
    </row>
    <row r="21" spans="1:12" s="4" customFormat="1" ht="50.25" customHeight="1">
      <c r="A21" s="34" t="s">
        <v>42</v>
      </c>
      <c r="B21" s="36" t="s">
        <v>253</v>
      </c>
      <c r="C21" s="71" t="s">
        <v>262</v>
      </c>
      <c r="D21" s="72"/>
      <c r="E21" s="72"/>
      <c r="F21" s="72"/>
      <c r="G21" s="72"/>
      <c r="H21" s="72"/>
      <c r="I21" s="72"/>
      <c r="J21" s="73"/>
      <c r="K21" s="42" t="s">
        <v>211</v>
      </c>
      <c r="L21" s="42" t="s">
        <v>199</v>
      </c>
    </row>
    <row r="22" spans="1:12" s="4" customFormat="1" ht="54" customHeight="1">
      <c r="A22" s="34" t="s">
        <v>43</v>
      </c>
      <c r="B22" s="36" t="s">
        <v>254</v>
      </c>
      <c r="C22" s="71" t="s">
        <v>311</v>
      </c>
      <c r="D22" s="72"/>
      <c r="E22" s="72"/>
      <c r="F22" s="72"/>
      <c r="G22" s="72"/>
      <c r="H22" s="72"/>
      <c r="I22" s="72"/>
      <c r="J22" s="73"/>
      <c r="K22" s="42" t="s">
        <v>212</v>
      </c>
      <c r="L22" s="42" t="s">
        <v>199</v>
      </c>
    </row>
    <row r="23" spans="1:12" s="4" customFormat="1" ht="52.5" customHeight="1">
      <c r="A23" s="34" t="s">
        <v>88</v>
      </c>
      <c r="B23" s="36" t="s">
        <v>255</v>
      </c>
      <c r="C23" s="71" t="s">
        <v>261</v>
      </c>
      <c r="D23" s="72"/>
      <c r="E23" s="72"/>
      <c r="F23" s="72"/>
      <c r="G23" s="72"/>
      <c r="H23" s="72"/>
      <c r="I23" s="72"/>
      <c r="J23" s="73"/>
      <c r="K23" s="42" t="s">
        <v>211</v>
      </c>
      <c r="L23" s="42" t="s">
        <v>199</v>
      </c>
    </row>
    <row r="24" spans="1:12" s="4" customFormat="1" ht="61.5" customHeight="1">
      <c r="A24" s="34" t="s">
        <v>89</v>
      </c>
      <c r="B24" s="36" t="s">
        <v>256</v>
      </c>
      <c r="C24" s="71" t="s">
        <v>111</v>
      </c>
      <c r="D24" s="72"/>
      <c r="E24" s="72"/>
      <c r="F24" s="72"/>
      <c r="G24" s="72"/>
      <c r="H24" s="72"/>
      <c r="I24" s="72"/>
      <c r="J24" s="73"/>
      <c r="K24" s="42" t="s">
        <v>211</v>
      </c>
      <c r="L24" s="42" t="s">
        <v>199</v>
      </c>
    </row>
    <row r="25" spans="1:12" s="4" customFormat="1" ht="61.5" customHeight="1">
      <c r="A25" s="34" t="s">
        <v>90</v>
      </c>
      <c r="B25" s="58" t="s">
        <v>259</v>
      </c>
      <c r="C25" s="71" t="s">
        <v>260</v>
      </c>
      <c r="D25" s="72"/>
      <c r="E25" s="72"/>
      <c r="F25" s="72"/>
      <c r="G25" s="72"/>
      <c r="H25" s="72"/>
      <c r="I25" s="72"/>
      <c r="J25" s="73"/>
      <c r="K25" s="42" t="s">
        <v>211</v>
      </c>
      <c r="L25" s="42" t="s">
        <v>263</v>
      </c>
    </row>
    <row r="26" spans="1:12" s="4" customFormat="1" ht="60" customHeight="1">
      <c r="A26" s="34" t="s">
        <v>264</v>
      </c>
      <c r="B26" s="36" t="s">
        <v>257</v>
      </c>
      <c r="C26" s="71" t="s">
        <v>258</v>
      </c>
      <c r="D26" s="72"/>
      <c r="E26" s="72"/>
      <c r="F26" s="72"/>
      <c r="G26" s="72"/>
      <c r="H26" s="72"/>
      <c r="I26" s="72"/>
      <c r="J26" s="73"/>
      <c r="K26" s="42" t="s">
        <v>213</v>
      </c>
      <c r="L26" s="42" t="s">
        <v>199</v>
      </c>
    </row>
    <row r="27" spans="1:12" s="4" customFormat="1" ht="59.15" customHeight="1">
      <c r="A27" s="32" t="s">
        <v>168</v>
      </c>
      <c r="B27" s="33" t="s">
        <v>55</v>
      </c>
      <c r="C27" s="74" t="s">
        <v>192</v>
      </c>
      <c r="D27" s="74"/>
      <c r="E27" s="74"/>
      <c r="F27" s="74"/>
      <c r="G27" s="74"/>
      <c r="H27" s="74"/>
      <c r="I27" s="74"/>
      <c r="J27" s="74"/>
      <c r="K27" s="43" t="s">
        <v>210</v>
      </c>
      <c r="L27" s="43" t="s">
        <v>225</v>
      </c>
    </row>
    <row r="28" spans="1:12" s="4" customFormat="1" ht="39.65" customHeight="1">
      <c r="A28" s="34" t="s">
        <v>44</v>
      </c>
      <c r="B28" s="36" t="s">
        <v>265</v>
      </c>
      <c r="C28" s="71" t="s">
        <v>112</v>
      </c>
      <c r="D28" s="72"/>
      <c r="E28" s="72"/>
      <c r="F28" s="72"/>
      <c r="G28" s="72"/>
      <c r="H28" s="72"/>
      <c r="I28" s="72"/>
      <c r="J28" s="73"/>
      <c r="K28" s="42" t="s">
        <v>204</v>
      </c>
      <c r="L28" s="42" t="s">
        <v>200</v>
      </c>
    </row>
    <row r="29" spans="1:12" s="4" customFormat="1" ht="39.65" customHeight="1">
      <c r="A29" s="34" t="s">
        <v>45</v>
      </c>
      <c r="B29" s="35" t="s">
        <v>270</v>
      </c>
      <c r="C29" s="71" t="s">
        <v>140</v>
      </c>
      <c r="D29" s="72"/>
      <c r="E29" s="72"/>
      <c r="F29" s="72"/>
      <c r="G29" s="72"/>
      <c r="H29" s="72"/>
      <c r="I29" s="72"/>
      <c r="J29" s="73"/>
      <c r="K29" s="42" t="s">
        <v>205</v>
      </c>
      <c r="L29" s="42" t="s">
        <v>200</v>
      </c>
    </row>
    <row r="30" spans="1:12" s="4" customFormat="1" ht="39.65" customHeight="1">
      <c r="A30" s="34" t="s">
        <v>91</v>
      </c>
      <c r="B30" s="36" t="s">
        <v>266</v>
      </c>
      <c r="C30" s="71" t="s">
        <v>110</v>
      </c>
      <c r="D30" s="72"/>
      <c r="E30" s="72"/>
      <c r="F30" s="72"/>
      <c r="G30" s="72"/>
      <c r="H30" s="72"/>
      <c r="I30" s="72"/>
      <c r="J30" s="73"/>
      <c r="K30" s="42" t="s">
        <v>206</v>
      </c>
      <c r="L30" s="42" t="s">
        <v>201</v>
      </c>
    </row>
    <row r="31" spans="1:12" s="4" customFormat="1" ht="39.65" customHeight="1">
      <c r="A31" s="34" t="s">
        <v>92</v>
      </c>
      <c r="B31" s="35" t="s">
        <v>267</v>
      </c>
      <c r="C31" s="71" t="s">
        <v>271</v>
      </c>
      <c r="D31" s="72"/>
      <c r="E31" s="72"/>
      <c r="F31" s="72"/>
      <c r="G31" s="72"/>
      <c r="H31" s="72"/>
      <c r="I31" s="72"/>
      <c r="J31" s="73"/>
      <c r="K31" s="42" t="s">
        <v>207</v>
      </c>
      <c r="L31" s="42" t="s">
        <v>181</v>
      </c>
    </row>
    <row r="32" spans="1:12" s="4" customFormat="1" ht="39.65" customHeight="1">
      <c r="A32" s="34" t="s">
        <v>93</v>
      </c>
      <c r="B32" s="35" t="s">
        <v>268</v>
      </c>
      <c r="C32" s="71" t="s">
        <v>272</v>
      </c>
      <c r="D32" s="72"/>
      <c r="E32" s="72"/>
      <c r="F32" s="72"/>
      <c r="G32" s="72"/>
      <c r="H32" s="72"/>
      <c r="I32" s="72"/>
      <c r="J32" s="73"/>
      <c r="K32" s="42" t="s">
        <v>208</v>
      </c>
      <c r="L32" s="42" t="s">
        <v>181</v>
      </c>
    </row>
    <row r="33" spans="1:12" s="4" customFormat="1" ht="39.65" customHeight="1">
      <c r="A33" s="34" t="s">
        <v>94</v>
      </c>
      <c r="B33" s="35" t="s">
        <v>269</v>
      </c>
      <c r="C33" s="71" t="s">
        <v>169</v>
      </c>
      <c r="D33" s="72"/>
      <c r="E33" s="72"/>
      <c r="F33" s="72"/>
      <c r="G33" s="72"/>
      <c r="H33" s="72"/>
      <c r="I33" s="72"/>
      <c r="J33" s="73"/>
      <c r="K33" s="42" t="s">
        <v>209</v>
      </c>
      <c r="L33" s="42" t="s">
        <v>200</v>
      </c>
    </row>
    <row r="34" spans="1:12" s="4" customFormat="1" ht="58" customHeight="1">
      <c r="A34" s="32" t="s">
        <v>170</v>
      </c>
      <c r="B34" s="33" t="s">
        <v>56</v>
      </c>
      <c r="C34" s="74" t="s">
        <v>182</v>
      </c>
      <c r="D34" s="74"/>
      <c r="E34" s="74"/>
      <c r="F34" s="74"/>
      <c r="G34" s="74"/>
      <c r="H34" s="74"/>
      <c r="I34" s="74"/>
      <c r="J34" s="74"/>
      <c r="K34" s="43" t="s">
        <v>202</v>
      </c>
      <c r="L34" s="43" t="s">
        <v>222</v>
      </c>
    </row>
    <row r="35" spans="1:12" s="4" customFormat="1" ht="37" customHeight="1">
      <c r="A35" s="34" t="s">
        <v>46</v>
      </c>
      <c r="B35" s="36" t="s">
        <v>273</v>
      </c>
      <c r="C35" s="71" t="s">
        <v>280</v>
      </c>
      <c r="D35" s="72"/>
      <c r="E35" s="72"/>
      <c r="F35" s="72"/>
      <c r="G35" s="72"/>
      <c r="H35" s="72"/>
      <c r="I35" s="72"/>
      <c r="J35" s="73"/>
      <c r="K35" s="42" t="s">
        <v>202</v>
      </c>
      <c r="L35" s="42" t="s">
        <v>222</v>
      </c>
    </row>
    <row r="36" spans="1:12" s="4" customFormat="1" ht="37" customHeight="1">
      <c r="A36" s="34" t="s">
        <v>47</v>
      </c>
      <c r="B36" s="35" t="s">
        <v>274</v>
      </c>
      <c r="C36" s="71" t="s">
        <v>113</v>
      </c>
      <c r="D36" s="72"/>
      <c r="E36" s="72"/>
      <c r="F36" s="72"/>
      <c r="G36" s="72"/>
      <c r="H36" s="72"/>
      <c r="I36" s="72"/>
      <c r="J36" s="73"/>
      <c r="K36" s="42" t="s">
        <v>202</v>
      </c>
      <c r="L36" s="42" t="s">
        <v>222</v>
      </c>
    </row>
    <row r="37" spans="1:12" s="4" customFormat="1" ht="37" customHeight="1">
      <c r="A37" s="34" t="s">
        <v>105</v>
      </c>
      <c r="B37" s="35" t="s">
        <v>278</v>
      </c>
      <c r="C37" s="71" t="s">
        <v>279</v>
      </c>
      <c r="D37" s="72"/>
      <c r="E37" s="72"/>
      <c r="F37" s="72"/>
      <c r="G37" s="72"/>
      <c r="H37" s="72"/>
      <c r="I37" s="72"/>
      <c r="J37" s="73"/>
      <c r="K37" s="42" t="s">
        <v>202</v>
      </c>
      <c r="L37" s="42" t="s">
        <v>222</v>
      </c>
    </row>
    <row r="38" spans="1:12" s="4" customFormat="1" ht="37" customHeight="1">
      <c r="A38" s="34" t="s">
        <v>108</v>
      </c>
      <c r="B38" s="35" t="s">
        <v>276</v>
      </c>
      <c r="C38" s="71" t="s">
        <v>277</v>
      </c>
      <c r="D38" s="72"/>
      <c r="E38" s="72"/>
      <c r="F38" s="72"/>
      <c r="G38" s="72"/>
      <c r="H38" s="72"/>
      <c r="I38" s="72"/>
      <c r="J38" s="73"/>
      <c r="K38" s="42" t="s">
        <v>202</v>
      </c>
      <c r="L38" s="42" t="s">
        <v>222</v>
      </c>
    </row>
    <row r="39" spans="1:12" s="4" customFormat="1" ht="37" customHeight="1">
      <c r="A39" s="34" t="s">
        <v>106</v>
      </c>
      <c r="B39" s="35" t="s">
        <v>275</v>
      </c>
      <c r="C39" s="71" t="s">
        <v>114</v>
      </c>
      <c r="D39" s="72"/>
      <c r="E39" s="72"/>
      <c r="F39" s="72"/>
      <c r="G39" s="72"/>
      <c r="H39" s="72"/>
      <c r="I39" s="72"/>
      <c r="J39" s="73"/>
      <c r="K39" s="42" t="s">
        <v>202</v>
      </c>
      <c r="L39" s="42" t="s">
        <v>222</v>
      </c>
    </row>
    <row r="40" spans="1:12" s="4" customFormat="1" ht="37" customHeight="1">
      <c r="A40" s="34" t="s">
        <v>107</v>
      </c>
      <c r="B40" s="35" t="s">
        <v>281</v>
      </c>
      <c r="C40" s="71" t="s">
        <v>282</v>
      </c>
      <c r="D40" s="72"/>
      <c r="E40" s="72"/>
      <c r="F40" s="72"/>
      <c r="G40" s="72"/>
      <c r="H40" s="72"/>
      <c r="I40" s="72"/>
      <c r="J40" s="73"/>
      <c r="K40" s="42" t="s">
        <v>203</v>
      </c>
      <c r="L40" s="42" t="s">
        <v>222</v>
      </c>
    </row>
    <row r="41" spans="1:12" s="4" customFormat="1" ht="37" customHeight="1">
      <c r="A41" s="32" t="s">
        <v>171</v>
      </c>
      <c r="B41" s="33" t="s">
        <v>96</v>
      </c>
      <c r="C41" s="74" t="s">
        <v>285</v>
      </c>
      <c r="D41" s="74"/>
      <c r="E41" s="74"/>
      <c r="F41" s="74"/>
      <c r="G41" s="74"/>
      <c r="H41" s="74"/>
      <c r="I41" s="74"/>
      <c r="J41" s="74"/>
      <c r="K41" s="43" t="s">
        <v>224</v>
      </c>
      <c r="L41" s="45" t="s">
        <v>223</v>
      </c>
    </row>
    <row r="42" spans="1:12" s="4" customFormat="1" ht="31.5" customHeight="1">
      <c r="A42" s="34" t="s">
        <v>54</v>
      </c>
      <c r="B42" s="36" t="s">
        <v>283</v>
      </c>
      <c r="C42" s="71" t="s">
        <v>284</v>
      </c>
      <c r="D42" s="72"/>
      <c r="E42" s="72"/>
      <c r="F42" s="72"/>
      <c r="G42" s="72"/>
      <c r="H42" s="72"/>
      <c r="I42" s="72"/>
      <c r="J42" s="73"/>
      <c r="K42" s="42" t="s">
        <v>224</v>
      </c>
      <c r="L42" s="47" t="s">
        <v>223</v>
      </c>
    </row>
    <row r="43" spans="1:12" s="4" customFormat="1" ht="28.5" customHeight="1">
      <c r="A43" s="5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 ht="12.75" customHeight="1">
      <c r="A44" s="6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2" s="54" customFormat="1" ht="12.75" customHeight="1">
      <c r="A45" s="53"/>
      <c r="B45" s="13" t="s">
        <v>12</v>
      </c>
      <c r="C45" s="13"/>
      <c r="D45" s="53"/>
      <c r="E45" s="53"/>
      <c r="F45" s="53"/>
      <c r="G45" s="53"/>
      <c r="H45" s="53"/>
      <c r="I45" s="53"/>
      <c r="J45" s="75" t="s">
        <v>13</v>
      </c>
      <c r="K45" s="75"/>
      <c r="L45" s="53"/>
    </row>
    <row r="46" spans="1:12" s="54" customFormat="1" ht="13.5" customHeight="1">
      <c r="A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7" spans="1:12" s="54" customFormat="1" ht="18.5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</row>
    <row r="48" spans="1:12" s="54" customFormat="1" ht="18.5">
      <c r="A48" s="53"/>
      <c r="B48" s="55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12" s="54" customFormat="1" ht="18.5">
      <c r="A49" s="53"/>
      <c r="B49" s="53"/>
      <c r="C49" s="53"/>
      <c r="D49" s="53"/>
      <c r="E49" s="53"/>
      <c r="F49" s="53"/>
      <c r="G49" s="53"/>
      <c r="H49" s="53"/>
      <c r="I49" s="53"/>
      <c r="J49" s="56"/>
      <c r="K49" s="56"/>
      <c r="L49" s="53"/>
    </row>
    <row r="50" spans="1:1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>
      <c r="A51" s="6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 s="6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 s="6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</sheetData>
  <mergeCells count="52">
    <mergeCell ref="A7:A9"/>
    <mergeCell ref="B7:B9"/>
    <mergeCell ref="K7:K9"/>
    <mergeCell ref="C33:J33"/>
    <mergeCell ref="A1:L1"/>
    <mergeCell ref="A2:L2"/>
    <mergeCell ref="A3:A4"/>
    <mergeCell ref="B3:D4"/>
    <mergeCell ref="E3:I3"/>
    <mergeCell ref="J3:L3"/>
    <mergeCell ref="F4:I4"/>
    <mergeCell ref="K4:L4"/>
    <mergeCell ref="L7:L9"/>
    <mergeCell ref="C7:J9"/>
    <mergeCell ref="B5:D5"/>
    <mergeCell ref="F5:I5"/>
    <mergeCell ref="K5:L5"/>
    <mergeCell ref="C6:L6"/>
    <mergeCell ref="A6:B6"/>
    <mergeCell ref="C30:J30"/>
    <mergeCell ref="C34:J34"/>
    <mergeCell ref="C20:J20"/>
    <mergeCell ref="C10:J10"/>
    <mergeCell ref="C11:J11"/>
    <mergeCell ref="C12:J12"/>
    <mergeCell ref="C13:J13"/>
    <mergeCell ref="C19:J19"/>
    <mergeCell ref="C14:J14"/>
    <mergeCell ref="C15:J15"/>
    <mergeCell ref="C16:J16"/>
    <mergeCell ref="C17:J17"/>
    <mergeCell ref="C18:J18"/>
    <mergeCell ref="C21:J21"/>
    <mergeCell ref="C26:J26"/>
    <mergeCell ref="C28:J28"/>
    <mergeCell ref="C22:J22"/>
    <mergeCell ref="C23:J23"/>
    <mergeCell ref="C24:J24"/>
    <mergeCell ref="C25:J25"/>
    <mergeCell ref="C41:J41"/>
    <mergeCell ref="J45:K45"/>
    <mergeCell ref="C36:J36"/>
    <mergeCell ref="C37:J37"/>
    <mergeCell ref="C38:J38"/>
    <mergeCell ref="C39:J39"/>
    <mergeCell ref="C40:J40"/>
    <mergeCell ref="C42:J42"/>
    <mergeCell ref="C35:J35"/>
    <mergeCell ref="C31:J31"/>
    <mergeCell ref="C32:J32"/>
    <mergeCell ref="C27:J27"/>
    <mergeCell ref="C29:J29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1200" verticalDpi="1200" r:id="rId1"/>
  <headerFooter>
    <oddHeader>Página &amp;P</oddHeader>
  </headerFooter>
  <ignoredErrors>
    <ignoredError sqref="A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A1:R35"/>
  <sheetViews>
    <sheetView showGridLines="0" topLeftCell="A9" zoomScale="60" zoomScaleNormal="60" workbookViewId="0">
      <selection activeCell="F23" sqref="F23:G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+MIR!C18</f>
        <v>Porcentaje de comparecencias realizadas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131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130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+MIR!A18</f>
        <v>Actividad 1.6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+MIR!B18</f>
        <v>Gestión de las comparecenicas de los actores para darle cotinuidad al proceso legal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58.5" customHeight="1">
      <c r="A23" s="166" t="s">
        <v>99</v>
      </c>
      <c r="B23" s="166"/>
      <c r="C23" s="166"/>
      <c r="D23" s="166"/>
      <c r="E23" s="166"/>
      <c r="F23" s="169" t="s">
        <v>129</v>
      </c>
      <c r="G23" s="169"/>
      <c r="H23" s="145" t="s">
        <v>64</v>
      </c>
      <c r="I23" s="145"/>
      <c r="J23" s="44">
        <v>40</v>
      </c>
      <c r="K23" s="44">
        <v>40</v>
      </c>
      <c r="L23" s="44">
        <v>40</v>
      </c>
      <c r="M23" s="44">
        <v>40</v>
      </c>
      <c r="N23" s="145">
        <f>SUM(J23:M23)</f>
        <v>160</v>
      </c>
      <c r="O23" s="145"/>
      <c r="P23" s="145"/>
      <c r="Q23" s="145"/>
    </row>
    <row r="24" spans="1:17" s="39" customFormat="1" ht="48" customHeight="1">
      <c r="A24" s="166" t="s">
        <v>128</v>
      </c>
      <c r="B24" s="166"/>
      <c r="C24" s="166"/>
      <c r="D24" s="166"/>
      <c r="E24" s="166"/>
      <c r="F24" s="169" t="s">
        <v>129</v>
      </c>
      <c r="G24" s="169"/>
      <c r="H24" s="145" t="s">
        <v>64</v>
      </c>
      <c r="I24" s="145"/>
      <c r="J24" s="44">
        <v>40</v>
      </c>
      <c r="K24" s="44">
        <v>40</v>
      </c>
      <c r="L24" s="44">
        <v>40</v>
      </c>
      <c r="M24" s="44">
        <v>40</v>
      </c>
      <c r="N24" s="145">
        <f>SUM(J24:M24)</f>
        <v>160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A1:R35"/>
  <sheetViews>
    <sheetView showGridLines="0" topLeftCell="A18" zoomScale="60" zoomScaleNormal="60" workbookViewId="0">
      <selection activeCell="A19" sqref="A19:Q19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+MIR!C19</f>
        <v>Porcentaje de diligencias de actuario realizadas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346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132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+MIR!A19</f>
        <v>Actividad 1.7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+MIR!B19</f>
        <v>Realización de diligencias actuariales a los interesados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100</v>
      </c>
      <c r="B23" s="166"/>
      <c r="C23" s="166"/>
      <c r="D23" s="166"/>
      <c r="E23" s="166"/>
      <c r="F23" s="145" t="s">
        <v>134</v>
      </c>
      <c r="G23" s="145"/>
      <c r="H23" s="145" t="s">
        <v>64</v>
      </c>
      <c r="I23" s="145"/>
      <c r="J23" s="44">
        <v>5</v>
      </c>
      <c r="K23" s="44">
        <v>5</v>
      </c>
      <c r="L23" s="44">
        <v>5</v>
      </c>
      <c r="M23" s="44">
        <v>5</v>
      </c>
      <c r="N23" s="145">
        <f>SUM(J23:M23)</f>
        <v>20</v>
      </c>
      <c r="O23" s="145"/>
      <c r="P23" s="145"/>
      <c r="Q23" s="145"/>
    </row>
    <row r="24" spans="1:17" s="39" customFormat="1" ht="48" customHeight="1">
      <c r="A24" s="166" t="s">
        <v>133</v>
      </c>
      <c r="B24" s="166"/>
      <c r="C24" s="166"/>
      <c r="D24" s="166"/>
      <c r="E24" s="166"/>
      <c r="F24" s="145" t="s">
        <v>134</v>
      </c>
      <c r="G24" s="145"/>
      <c r="H24" s="145" t="s">
        <v>64</v>
      </c>
      <c r="I24" s="145"/>
      <c r="J24" s="44">
        <v>5</v>
      </c>
      <c r="K24" s="44">
        <v>5</v>
      </c>
      <c r="L24" s="44">
        <v>5</v>
      </c>
      <c r="M24" s="44">
        <v>5</v>
      </c>
      <c r="N24" s="145">
        <f>SUM(J24:M24)</f>
        <v>20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R35"/>
  <sheetViews>
    <sheetView showGridLines="0" topLeftCell="A17" zoomScale="60" zoomScaleNormal="60" workbookViewId="0">
      <selection activeCell="M23" sqref="M23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1" t="s">
        <v>239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1" customHeight="1">
      <c r="A3" s="152" t="s">
        <v>15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3"/>
    </row>
    <row r="4" spans="1:18" s="4" customFormat="1" ht="18" hidden="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53" t="s">
        <v>1</v>
      </c>
      <c r="B5" s="153" t="s">
        <v>236</v>
      </c>
      <c r="C5" s="153"/>
      <c r="D5" s="153"/>
      <c r="E5" s="153"/>
      <c r="F5" s="153"/>
      <c r="G5" s="153"/>
      <c r="H5" s="153"/>
      <c r="I5" s="153"/>
      <c r="J5" s="153" t="s">
        <v>11</v>
      </c>
      <c r="K5" s="153"/>
      <c r="L5" s="153"/>
      <c r="M5" s="153"/>
      <c r="N5" s="153"/>
      <c r="O5" s="153" t="s">
        <v>10</v>
      </c>
      <c r="P5" s="153"/>
      <c r="Q5" s="153"/>
      <c r="R5" s="3"/>
    </row>
    <row r="6" spans="1:18" s="4" customFormat="1" ht="18.75" customHeight="1">
      <c r="A6" s="153"/>
      <c r="B6" s="153"/>
      <c r="C6" s="153"/>
      <c r="D6" s="153"/>
      <c r="E6" s="153"/>
      <c r="F6" s="153"/>
      <c r="G6" s="153"/>
      <c r="H6" s="153"/>
      <c r="I6" s="153"/>
      <c r="J6" s="32" t="s">
        <v>3</v>
      </c>
      <c r="K6" s="153" t="s">
        <v>237</v>
      </c>
      <c r="L6" s="153"/>
      <c r="M6" s="153"/>
      <c r="N6" s="153"/>
      <c r="O6" s="32" t="s">
        <v>1</v>
      </c>
      <c r="P6" s="153" t="s">
        <v>238</v>
      </c>
      <c r="Q6" s="153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22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58.5" customHeight="1">
      <c r="A8" s="153" t="s">
        <v>16</v>
      </c>
      <c r="B8" s="153"/>
      <c r="C8" s="153"/>
      <c r="D8" s="153"/>
      <c r="E8" s="153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5.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48.5" customHeight="1">
      <c r="A10" s="155" t="s">
        <v>17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8" s="4" customFormat="1" ht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52.5" customHeight="1">
      <c r="A12" s="154" t="s">
        <v>2</v>
      </c>
      <c r="B12" s="154"/>
      <c r="C12" s="154"/>
      <c r="D12" s="119" t="str">
        <f>+MIR!C20</f>
        <v>porcentaje de comerciantes ambulantes cumpliendo con la normatividad y certeza juridica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2" t="s">
        <v>18</v>
      </c>
      <c r="Q12" s="12" t="s">
        <v>57</v>
      </c>
    </row>
    <row r="13" spans="1:18" s="4" customFormat="1" ht="36" customHeight="1">
      <c r="A13" s="154" t="s">
        <v>19</v>
      </c>
      <c r="B13" s="154"/>
      <c r="C13" s="154"/>
      <c r="D13" s="119" t="s">
        <v>185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54" t="s">
        <v>7</v>
      </c>
      <c r="B14" s="154"/>
      <c r="C14" s="154"/>
      <c r="D14" s="121" t="s">
        <v>186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2" t="s">
        <v>39</v>
      </c>
      <c r="Q14" s="12" t="s">
        <v>58</v>
      </c>
    </row>
    <row r="15" spans="1:18" s="4" customFormat="1" ht="33" customHeight="1">
      <c r="A15" s="154" t="s">
        <v>20</v>
      </c>
      <c r="B15" s="154"/>
      <c r="C15" s="154"/>
      <c r="D15" s="119" t="s">
        <v>68</v>
      </c>
      <c r="E15" s="119"/>
      <c r="F15" s="119"/>
      <c r="G15" s="119"/>
      <c r="H15" s="119"/>
      <c r="I15" s="119"/>
      <c r="J15" s="154" t="s">
        <v>21</v>
      </c>
      <c r="K15" s="154"/>
      <c r="L15" s="143" t="s">
        <v>60</v>
      </c>
      <c r="M15" s="143"/>
      <c r="N15" s="143"/>
      <c r="O15" s="143"/>
      <c r="P15" s="62" t="s">
        <v>22</v>
      </c>
      <c r="Q15" s="12" t="s">
        <v>61</v>
      </c>
    </row>
    <row r="16" spans="1:18" s="4" customFormat="1" ht="24" customHeight="1">
      <c r="A16" s="154" t="s">
        <v>23</v>
      </c>
      <c r="B16" s="154"/>
      <c r="C16" s="154"/>
      <c r="D16" s="119" t="s">
        <v>67</v>
      </c>
      <c r="E16" s="119"/>
      <c r="F16" s="119"/>
      <c r="G16" s="119"/>
      <c r="H16" s="119"/>
      <c r="I16" s="119"/>
      <c r="J16" s="154" t="s">
        <v>24</v>
      </c>
      <c r="K16" s="154"/>
      <c r="L16" s="154"/>
      <c r="M16" s="154"/>
      <c r="N16" s="154"/>
      <c r="O16" s="154"/>
      <c r="P16" s="119" t="str">
        <f>+MIR!A20</f>
        <v>Componente 2 = Subprograma</v>
      </c>
      <c r="Q16" s="119"/>
    </row>
    <row r="17" spans="1:17" s="4" customFormat="1" ht="42.75" customHeight="1">
      <c r="A17" s="154" t="s">
        <v>25</v>
      </c>
      <c r="B17" s="154"/>
      <c r="C17" s="154"/>
      <c r="D17" s="119" t="str">
        <f>+MIR!B20</f>
        <v>Comercio ambulante. Comerciantes ambulantes ordenados, regularizados, cumpliendo la normatividad y con certeza jurídica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36" customHeight="1">
      <c r="A19" s="152" t="s">
        <v>26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hidden="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56" t="s">
        <v>27</v>
      </c>
      <c r="B21" s="156"/>
      <c r="C21" s="156"/>
      <c r="D21" s="156"/>
      <c r="E21" s="156"/>
      <c r="F21" s="153" t="s">
        <v>28</v>
      </c>
      <c r="G21" s="153"/>
      <c r="H21" s="153" t="s">
        <v>29</v>
      </c>
      <c r="I21" s="153"/>
      <c r="J21" s="156" t="s">
        <v>30</v>
      </c>
      <c r="K21" s="156"/>
      <c r="L21" s="156"/>
      <c r="M21" s="156"/>
      <c r="N21" s="156" t="s">
        <v>31</v>
      </c>
      <c r="O21" s="156"/>
      <c r="P21" s="156" t="s">
        <v>32</v>
      </c>
      <c r="Q21" s="156"/>
    </row>
    <row r="22" spans="1:17" ht="29.25" customHeight="1">
      <c r="A22" s="156"/>
      <c r="B22" s="156"/>
      <c r="C22" s="156"/>
      <c r="D22" s="156"/>
      <c r="E22" s="156"/>
      <c r="F22" s="153"/>
      <c r="G22" s="153"/>
      <c r="H22" s="153"/>
      <c r="I22" s="153"/>
      <c r="J22" s="63" t="s">
        <v>33</v>
      </c>
      <c r="K22" s="63" t="s">
        <v>34</v>
      </c>
      <c r="L22" s="63" t="s">
        <v>35</v>
      </c>
      <c r="M22" s="63" t="s">
        <v>36</v>
      </c>
      <c r="N22" s="156"/>
      <c r="O22" s="156"/>
      <c r="P22" s="156"/>
      <c r="Q22" s="156"/>
    </row>
    <row r="23" spans="1:17" s="40" customFormat="1" ht="38.15" customHeight="1">
      <c r="A23" s="170" t="s">
        <v>69</v>
      </c>
      <c r="B23" s="171"/>
      <c r="C23" s="171"/>
      <c r="D23" s="171"/>
      <c r="E23" s="172"/>
      <c r="F23" s="173" t="s">
        <v>71</v>
      </c>
      <c r="G23" s="174"/>
      <c r="H23" s="175" t="s">
        <v>62</v>
      </c>
      <c r="I23" s="176"/>
      <c r="J23" s="46"/>
      <c r="K23" s="46"/>
      <c r="L23" s="46"/>
      <c r="M23" s="46">
        <v>50</v>
      </c>
      <c r="N23" s="177">
        <f>+M23</f>
        <v>50</v>
      </c>
      <c r="O23" s="177"/>
      <c r="P23" s="146"/>
      <c r="Q23" s="146"/>
    </row>
    <row r="24" spans="1:17" s="40" customFormat="1" ht="48" customHeight="1">
      <c r="A24" s="178" t="s">
        <v>70</v>
      </c>
      <c r="B24" s="178"/>
      <c r="C24" s="178"/>
      <c r="D24" s="178"/>
      <c r="E24" s="178"/>
      <c r="F24" s="146" t="s">
        <v>71</v>
      </c>
      <c r="G24" s="146"/>
      <c r="H24" s="143" t="s">
        <v>62</v>
      </c>
      <c r="I24" s="143"/>
      <c r="J24" s="46"/>
      <c r="K24" s="46"/>
      <c r="L24" s="46"/>
      <c r="M24" s="46">
        <v>400</v>
      </c>
      <c r="N24" s="177">
        <f>+M24</f>
        <v>400</v>
      </c>
      <c r="O24" s="177"/>
      <c r="P24" s="146"/>
      <c r="Q24" s="146"/>
    </row>
    <row r="25" spans="1:17" s="40" customFormat="1" ht="38.5" customHeight="1">
      <c r="A25" s="157" t="s">
        <v>63</v>
      </c>
      <c r="B25" s="157"/>
      <c r="C25" s="157"/>
      <c r="D25" s="157"/>
      <c r="E25" s="157"/>
      <c r="F25" s="146" t="s">
        <v>59</v>
      </c>
      <c r="G25" s="146"/>
      <c r="H25" s="146"/>
      <c r="I25" s="146"/>
      <c r="J25" s="41"/>
      <c r="K25" s="41"/>
      <c r="L25" s="41"/>
      <c r="M25" s="41">
        <f>+M23/M24*100</f>
        <v>12.5</v>
      </c>
      <c r="N25" s="158">
        <f>+N23/N24*100</f>
        <v>12.5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R35"/>
  <sheetViews>
    <sheetView showGridLines="0" topLeftCell="A11" zoomScale="60" zoomScaleNormal="60" workbookViewId="0">
      <selection activeCell="K24" sqref="K24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+MIR!C21</f>
        <v>Porcentaje de expedientes tramitados de anuencias de vendedor ambulante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307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51" customHeight="1">
      <c r="A14" s="162" t="s">
        <v>7</v>
      </c>
      <c r="B14" s="162"/>
      <c r="C14" s="162"/>
      <c r="D14" s="121" t="s">
        <v>308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+MIR!A21</f>
        <v>Actividad 2.1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+MIR!B22</f>
        <v xml:space="preserve">Expedición de avisos (recibos) de los pagos de derechos a vendedores ambulantes 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61.5" customHeight="1">
      <c r="A23" s="168" t="s">
        <v>309</v>
      </c>
      <c r="B23" s="168"/>
      <c r="C23" s="168"/>
      <c r="D23" s="168"/>
      <c r="E23" s="168"/>
      <c r="F23" s="145" t="s">
        <v>115</v>
      </c>
      <c r="G23" s="145"/>
      <c r="H23" s="145" t="s">
        <v>64</v>
      </c>
      <c r="I23" s="145"/>
      <c r="J23" s="44">
        <v>10</v>
      </c>
      <c r="K23" s="44">
        <v>15</v>
      </c>
      <c r="L23" s="44">
        <v>10</v>
      </c>
      <c r="M23" s="44">
        <v>15</v>
      </c>
      <c r="N23" s="145">
        <f>SUM(J23:M23)</f>
        <v>50</v>
      </c>
      <c r="O23" s="145"/>
      <c r="P23" s="145"/>
      <c r="Q23" s="145"/>
    </row>
    <row r="24" spans="1:17" s="39" customFormat="1" ht="69" customHeight="1">
      <c r="A24" s="168" t="s">
        <v>310</v>
      </c>
      <c r="B24" s="168"/>
      <c r="C24" s="168"/>
      <c r="D24" s="168"/>
      <c r="E24" s="168"/>
      <c r="F24" s="145" t="s">
        <v>115</v>
      </c>
      <c r="G24" s="145"/>
      <c r="H24" s="145" t="s">
        <v>64</v>
      </c>
      <c r="I24" s="145"/>
      <c r="J24" s="44">
        <v>10</v>
      </c>
      <c r="K24" s="44">
        <v>15</v>
      </c>
      <c r="L24" s="44">
        <v>10</v>
      </c>
      <c r="M24" s="44">
        <v>15</v>
      </c>
      <c r="N24" s="145">
        <f>SUM(J24:M24)</f>
        <v>50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A1:R35"/>
  <sheetViews>
    <sheetView showGridLines="0" topLeftCell="A11" zoomScale="60" zoomScaleNormal="60" workbookViewId="0">
      <selection activeCell="K24" sqref="K24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+MIR!C22</f>
        <v>Porcentaje de avisos expedidos de pago de derechos de vendedor ambulante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136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50.15" customHeight="1">
      <c r="A14" s="162" t="s">
        <v>7</v>
      </c>
      <c r="B14" s="162"/>
      <c r="C14" s="162"/>
      <c r="D14" s="121" t="s">
        <v>312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+MIR!A22</f>
        <v>Actividad 2.2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+MIR!B22</f>
        <v xml:space="preserve">Expedición de avisos (recibos) de los pagos de derechos a vendedores ambulantes 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49" customHeight="1">
      <c r="A23" s="168" t="s">
        <v>313</v>
      </c>
      <c r="B23" s="168"/>
      <c r="C23" s="168"/>
      <c r="D23" s="168"/>
      <c r="E23" s="168"/>
      <c r="F23" s="169" t="s">
        <v>314</v>
      </c>
      <c r="G23" s="169"/>
      <c r="H23" s="145" t="s">
        <v>64</v>
      </c>
      <c r="I23" s="145"/>
      <c r="J23" s="44">
        <v>50</v>
      </c>
      <c r="K23" s="44">
        <v>50</v>
      </c>
      <c r="L23" s="44">
        <v>50</v>
      </c>
      <c r="M23" s="44">
        <v>50</v>
      </c>
      <c r="N23" s="145">
        <f>SUM(J23:M23)</f>
        <v>200</v>
      </c>
      <c r="O23" s="145"/>
      <c r="P23" s="145"/>
      <c r="Q23" s="145"/>
    </row>
    <row r="24" spans="1:17" s="39" customFormat="1" ht="60.5" customHeight="1">
      <c r="A24" s="168" t="s">
        <v>315</v>
      </c>
      <c r="B24" s="168"/>
      <c r="C24" s="168"/>
      <c r="D24" s="168"/>
      <c r="E24" s="168"/>
      <c r="F24" s="169" t="s">
        <v>314</v>
      </c>
      <c r="G24" s="169"/>
      <c r="H24" s="145" t="s">
        <v>64</v>
      </c>
      <c r="I24" s="145"/>
      <c r="J24" s="44">
        <v>50</v>
      </c>
      <c r="K24" s="44">
        <v>50</v>
      </c>
      <c r="L24" s="44">
        <v>50</v>
      </c>
      <c r="M24" s="44">
        <v>50</v>
      </c>
      <c r="N24" s="145">
        <f>SUM(J24:M24)</f>
        <v>200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</sheetPr>
  <dimension ref="A1:R35"/>
  <sheetViews>
    <sheetView showGridLines="0" topLeftCell="A12" zoomScale="60" zoomScaleNormal="60" workbookViewId="0">
      <selection activeCell="K24" sqref="K24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+MIR!C23</f>
        <v>Porcentaje de supervisiones realizadas de las obligaciones de vendedores ambulantes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316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49" customHeight="1">
      <c r="A14" s="162" t="s">
        <v>7</v>
      </c>
      <c r="B14" s="162"/>
      <c r="C14" s="162"/>
      <c r="D14" s="121" t="s">
        <v>317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+MIR!A23</f>
        <v>Actividad 2.3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+MIR!B23</f>
        <v>Supervisión de las obligaciones de los vendedores ambulantes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63" customHeight="1">
      <c r="A23" s="168" t="s">
        <v>318</v>
      </c>
      <c r="B23" s="168"/>
      <c r="C23" s="168"/>
      <c r="D23" s="168"/>
      <c r="E23" s="168"/>
      <c r="F23" s="145" t="s">
        <v>135</v>
      </c>
      <c r="G23" s="145"/>
      <c r="H23" s="145" t="s">
        <v>64</v>
      </c>
      <c r="I23" s="145"/>
      <c r="J23" s="44">
        <v>50</v>
      </c>
      <c r="K23" s="44">
        <v>50</v>
      </c>
      <c r="L23" s="44">
        <v>50</v>
      </c>
      <c r="M23" s="44">
        <v>50</v>
      </c>
      <c r="N23" s="145">
        <f>SUM(J23:M23)</f>
        <v>200</v>
      </c>
      <c r="O23" s="145"/>
      <c r="P23" s="145"/>
      <c r="Q23" s="145"/>
    </row>
    <row r="24" spans="1:17" s="39" customFormat="1" ht="58" customHeight="1">
      <c r="A24" s="168" t="s">
        <v>319</v>
      </c>
      <c r="B24" s="168"/>
      <c r="C24" s="168"/>
      <c r="D24" s="168"/>
      <c r="E24" s="168"/>
      <c r="F24" s="145" t="s">
        <v>135</v>
      </c>
      <c r="G24" s="145"/>
      <c r="H24" s="145" t="s">
        <v>64</v>
      </c>
      <c r="I24" s="145"/>
      <c r="J24" s="44">
        <v>50</v>
      </c>
      <c r="K24" s="44">
        <v>50</v>
      </c>
      <c r="L24" s="44">
        <v>50</v>
      </c>
      <c r="M24" s="44">
        <v>50</v>
      </c>
      <c r="N24" s="145">
        <f>SUM(J24:M24)</f>
        <v>200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79998168889431442"/>
  </sheetPr>
  <dimension ref="A1:R35"/>
  <sheetViews>
    <sheetView showGridLines="0" topLeftCell="A11" zoomScale="60" zoomScaleNormal="60" workbookViewId="0">
      <selection activeCell="K24" sqref="K24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+MIR!C24</f>
        <v>Porcentaje de expedientes actualizados de vendedores ambulantes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320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47.5" customHeight="1">
      <c r="A14" s="162" t="s">
        <v>7</v>
      </c>
      <c r="B14" s="162"/>
      <c r="C14" s="162"/>
      <c r="D14" s="121" t="s">
        <v>321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+MIR!A24</f>
        <v>Actividad 2.4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+MIR!B24</f>
        <v>Actualización de los expedientes de vendedores ambulantes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48" customHeight="1">
      <c r="A23" s="168" t="s">
        <v>137</v>
      </c>
      <c r="B23" s="168"/>
      <c r="C23" s="168"/>
      <c r="D23" s="168"/>
      <c r="E23" s="168"/>
      <c r="F23" s="145" t="s">
        <v>115</v>
      </c>
      <c r="G23" s="145"/>
      <c r="H23" s="145" t="s">
        <v>64</v>
      </c>
      <c r="I23" s="145"/>
      <c r="J23" s="44">
        <v>10</v>
      </c>
      <c r="K23" s="44">
        <v>10</v>
      </c>
      <c r="L23" s="44">
        <v>10</v>
      </c>
      <c r="M23" s="44">
        <v>10</v>
      </c>
      <c r="N23" s="145">
        <f>SUM(J23:M23)</f>
        <v>40</v>
      </c>
      <c r="O23" s="145"/>
      <c r="P23" s="145"/>
      <c r="Q23" s="145"/>
    </row>
    <row r="24" spans="1:17" s="39" customFormat="1" ht="63" customHeight="1">
      <c r="A24" s="168" t="s">
        <v>322</v>
      </c>
      <c r="B24" s="168"/>
      <c r="C24" s="168"/>
      <c r="D24" s="168"/>
      <c r="E24" s="168"/>
      <c r="F24" s="145" t="s">
        <v>115</v>
      </c>
      <c r="G24" s="145"/>
      <c r="H24" s="145" t="s">
        <v>64</v>
      </c>
      <c r="I24" s="145"/>
      <c r="J24" s="44">
        <v>10</v>
      </c>
      <c r="K24" s="44">
        <v>10</v>
      </c>
      <c r="L24" s="44">
        <v>10</v>
      </c>
      <c r="M24" s="44">
        <v>10</v>
      </c>
      <c r="N24" s="145">
        <f>SUM(J24:M24)</f>
        <v>40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5545E-80EF-465B-A3EF-C43F15D6EE88}">
  <sheetPr>
    <tabColor theme="9" tint="0.79998168889431442"/>
  </sheetPr>
  <dimension ref="A1:R35"/>
  <sheetViews>
    <sheetView showGridLines="0" topLeftCell="A11" zoomScale="60" zoomScaleNormal="60" workbookViewId="0">
      <selection activeCell="K24" sqref="K24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61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</row>
    <row r="12" spans="1:18" s="4" customFormat="1" ht="24.75" customHeight="1">
      <c r="A12" s="162" t="s">
        <v>2</v>
      </c>
      <c r="B12" s="162"/>
      <c r="C12" s="162"/>
      <c r="D12" s="119" t="str">
        <f>+MIR!C25</f>
        <v>Porcentaje de expedición de permisos especiales para vendedores ambulantes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323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47.5" customHeight="1">
      <c r="A14" s="162" t="s">
        <v>7</v>
      </c>
      <c r="B14" s="162"/>
      <c r="C14" s="162"/>
      <c r="D14" s="121" t="s">
        <v>324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+MIR!A25</f>
        <v>Actividad 2.5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+MIR!B25</f>
        <v>Emisión de permisos especiales para vendedores ambulantes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54.5" customHeight="1">
      <c r="A23" s="168" t="s">
        <v>325</v>
      </c>
      <c r="B23" s="168"/>
      <c r="C23" s="168"/>
      <c r="D23" s="168"/>
      <c r="E23" s="168"/>
      <c r="F23" s="145" t="s">
        <v>327</v>
      </c>
      <c r="G23" s="145"/>
      <c r="H23" s="145" t="s">
        <v>64</v>
      </c>
      <c r="I23" s="145"/>
      <c r="J23" s="44">
        <v>15</v>
      </c>
      <c r="K23" s="44">
        <v>15</v>
      </c>
      <c r="L23" s="44">
        <v>15</v>
      </c>
      <c r="M23" s="44">
        <v>15</v>
      </c>
      <c r="N23" s="145">
        <f>SUM(J23:M23)</f>
        <v>60</v>
      </c>
      <c r="O23" s="145"/>
      <c r="P23" s="145"/>
      <c r="Q23" s="145"/>
    </row>
    <row r="24" spans="1:17" s="39" customFormat="1" ht="69" customHeight="1">
      <c r="A24" s="168" t="s">
        <v>326</v>
      </c>
      <c r="B24" s="168"/>
      <c r="C24" s="168"/>
      <c r="D24" s="168"/>
      <c r="E24" s="168"/>
      <c r="F24" s="145" t="s">
        <v>327</v>
      </c>
      <c r="G24" s="145"/>
      <c r="H24" s="145" t="s">
        <v>64</v>
      </c>
      <c r="I24" s="145"/>
      <c r="J24" s="44">
        <v>15</v>
      </c>
      <c r="K24" s="44">
        <v>15</v>
      </c>
      <c r="L24" s="44">
        <v>15</v>
      </c>
      <c r="M24" s="44">
        <v>15</v>
      </c>
      <c r="N24" s="145">
        <f>SUM(J24:M24)</f>
        <v>60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</sheetPr>
  <dimension ref="A1:R35"/>
  <sheetViews>
    <sheetView showGridLines="0" topLeftCell="A11" zoomScale="60" zoomScaleNormal="60" workbookViewId="0">
      <selection activeCell="J23" sqref="J23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+MIR!C26</f>
        <v>Porcentaje de informes elaborados de actividades e ingresos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328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54" customHeight="1">
      <c r="A14" s="162" t="s">
        <v>7</v>
      </c>
      <c r="B14" s="162"/>
      <c r="C14" s="162"/>
      <c r="D14" s="121" t="s">
        <v>329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+MIR!A26</f>
        <v>Actividad 2.6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+MIR!B26</f>
        <v>Elaboración del informe de actividades y recaudación par informar al Ayuntamiento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330</v>
      </c>
      <c r="B23" s="168"/>
      <c r="C23" s="168"/>
      <c r="D23" s="168"/>
      <c r="E23" s="168"/>
      <c r="F23" s="145" t="s">
        <v>175</v>
      </c>
      <c r="G23" s="145"/>
      <c r="H23" s="145" t="s">
        <v>64</v>
      </c>
      <c r="I23" s="145"/>
      <c r="J23" s="44">
        <v>3</v>
      </c>
      <c r="K23" s="44">
        <v>3</v>
      </c>
      <c r="L23" s="44">
        <v>3</v>
      </c>
      <c r="M23" s="44">
        <v>3</v>
      </c>
      <c r="N23" s="145">
        <f>SUM(J23:M23)</f>
        <v>12</v>
      </c>
      <c r="O23" s="145"/>
      <c r="P23" s="145"/>
      <c r="Q23" s="145"/>
    </row>
    <row r="24" spans="1:17" s="39" customFormat="1" ht="48" customHeight="1">
      <c r="A24" s="168" t="s">
        <v>331</v>
      </c>
      <c r="B24" s="168"/>
      <c r="C24" s="168"/>
      <c r="D24" s="168"/>
      <c r="E24" s="168"/>
      <c r="F24" s="145" t="s">
        <v>175</v>
      </c>
      <c r="G24" s="145"/>
      <c r="H24" s="145" t="s">
        <v>64</v>
      </c>
      <c r="I24" s="145"/>
      <c r="J24" s="44">
        <v>3</v>
      </c>
      <c r="K24" s="44">
        <v>3</v>
      </c>
      <c r="L24" s="44">
        <v>3</v>
      </c>
      <c r="M24" s="44">
        <v>3</v>
      </c>
      <c r="N24" s="145">
        <f>SUM(J24:M24)</f>
        <v>12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</sheetPr>
  <dimension ref="A1:R35"/>
  <sheetViews>
    <sheetView showGridLines="0" topLeftCell="A17" zoomScale="60" zoomScaleNormal="60" workbookViewId="0">
      <selection activeCell="M32" sqref="M32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1" t="s">
        <v>239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1" customHeight="1">
      <c r="A3" s="152" t="s">
        <v>15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3"/>
    </row>
    <row r="4" spans="1:18" s="4" customFormat="1" ht="18" hidden="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53" t="s">
        <v>1</v>
      </c>
      <c r="B5" s="153" t="s">
        <v>236</v>
      </c>
      <c r="C5" s="153"/>
      <c r="D5" s="153"/>
      <c r="E5" s="153"/>
      <c r="F5" s="153"/>
      <c r="G5" s="153"/>
      <c r="H5" s="153"/>
      <c r="I5" s="153"/>
      <c r="J5" s="153" t="s">
        <v>11</v>
      </c>
      <c r="K5" s="153"/>
      <c r="L5" s="153"/>
      <c r="M5" s="153"/>
      <c r="N5" s="153"/>
      <c r="O5" s="153" t="s">
        <v>10</v>
      </c>
      <c r="P5" s="153"/>
      <c r="Q5" s="153"/>
      <c r="R5" s="3"/>
    </row>
    <row r="6" spans="1:18" s="4" customFormat="1" ht="18.75" customHeight="1">
      <c r="A6" s="153"/>
      <c r="B6" s="153"/>
      <c r="C6" s="153"/>
      <c r="D6" s="153"/>
      <c r="E6" s="153"/>
      <c r="F6" s="153"/>
      <c r="G6" s="153"/>
      <c r="H6" s="153"/>
      <c r="I6" s="153"/>
      <c r="J6" s="32" t="s">
        <v>3</v>
      </c>
      <c r="K6" s="153" t="s">
        <v>237</v>
      </c>
      <c r="L6" s="153"/>
      <c r="M6" s="153"/>
      <c r="N6" s="153"/>
      <c r="O6" s="32" t="s">
        <v>1</v>
      </c>
      <c r="P6" s="153" t="s">
        <v>238</v>
      </c>
      <c r="Q6" s="153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22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58.5" customHeight="1">
      <c r="A8" s="153" t="s">
        <v>16</v>
      </c>
      <c r="B8" s="153"/>
      <c r="C8" s="153"/>
      <c r="D8" s="153"/>
      <c r="E8" s="153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5.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48.5" customHeight="1">
      <c r="A10" s="155" t="s">
        <v>17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8" s="4" customFormat="1" ht="1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8" s="4" customFormat="1" ht="45.65" customHeight="1">
      <c r="A12" s="154" t="s">
        <v>2</v>
      </c>
      <c r="B12" s="154"/>
      <c r="C12" s="154"/>
      <c r="D12" s="119" t="str">
        <f>+MIR!C27</f>
        <v xml:space="preserve">porcentaje de faltas al bando de policias y buen gobierno resueltas 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2" t="s">
        <v>18</v>
      </c>
      <c r="Q12" s="12" t="s">
        <v>57</v>
      </c>
    </row>
    <row r="13" spans="1:18" s="4" customFormat="1" ht="36" customHeight="1">
      <c r="A13" s="154" t="s">
        <v>19</v>
      </c>
      <c r="B13" s="154"/>
      <c r="C13" s="154"/>
      <c r="D13" s="119" t="s">
        <v>72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54" t="s">
        <v>7</v>
      </c>
      <c r="B14" s="154"/>
      <c r="C14" s="154"/>
      <c r="D14" s="121" t="s">
        <v>73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2" t="s">
        <v>39</v>
      </c>
      <c r="Q14" s="12" t="s">
        <v>65</v>
      </c>
    </row>
    <row r="15" spans="1:18" s="4" customFormat="1" ht="33" customHeight="1">
      <c r="A15" s="154" t="s">
        <v>20</v>
      </c>
      <c r="B15" s="154"/>
      <c r="C15" s="154"/>
      <c r="D15" s="119" t="s">
        <v>74</v>
      </c>
      <c r="E15" s="119"/>
      <c r="F15" s="119"/>
      <c r="G15" s="119"/>
      <c r="H15" s="119"/>
      <c r="I15" s="119"/>
      <c r="J15" s="154" t="s">
        <v>21</v>
      </c>
      <c r="K15" s="154"/>
      <c r="L15" s="143" t="s">
        <v>60</v>
      </c>
      <c r="M15" s="143"/>
      <c r="N15" s="143"/>
      <c r="O15" s="143"/>
      <c r="P15" s="62" t="s">
        <v>22</v>
      </c>
      <c r="Q15" s="12" t="s">
        <v>61</v>
      </c>
    </row>
    <row r="16" spans="1:18" s="4" customFormat="1" ht="24" customHeight="1">
      <c r="A16" s="154" t="s">
        <v>23</v>
      </c>
      <c r="B16" s="154"/>
      <c r="C16" s="154"/>
      <c r="D16" s="119" t="s">
        <v>67</v>
      </c>
      <c r="E16" s="119"/>
      <c r="F16" s="119"/>
      <c r="G16" s="119"/>
      <c r="H16" s="119"/>
      <c r="I16" s="119"/>
      <c r="J16" s="154" t="s">
        <v>24</v>
      </c>
      <c r="K16" s="154"/>
      <c r="L16" s="154"/>
      <c r="M16" s="154"/>
      <c r="N16" s="154"/>
      <c r="O16" s="154"/>
      <c r="P16" s="119" t="str">
        <f>+MIR!A27</f>
        <v>Componente 3 = Subprograma</v>
      </c>
      <c r="Q16" s="119"/>
    </row>
    <row r="17" spans="1:17" s="4" customFormat="1" ht="42.75" customHeight="1">
      <c r="A17" s="154" t="s">
        <v>25</v>
      </c>
      <c r="B17" s="154"/>
      <c r="C17" s="154"/>
      <c r="D17" s="119" t="str">
        <f>+MIR!B27</f>
        <v>Juzgado Calificador. Faltas al bando de policia y buen gobierno resueltas con apego a la normatividad, protegiendo los derechos de los ciudadanos.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36" customHeight="1">
      <c r="A19" s="152" t="s">
        <v>26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hidden="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56" t="s">
        <v>27</v>
      </c>
      <c r="B21" s="156"/>
      <c r="C21" s="156"/>
      <c r="D21" s="156"/>
      <c r="E21" s="156"/>
      <c r="F21" s="153" t="s">
        <v>28</v>
      </c>
      <c r="G21" s="153"/>
      <c r="H21" s="153" t="s">
        <v>29</v>
      </c>
      <c r="I21" s="153"/>
      <c r="J21" s="156" t="s">
        <v>30</v>
      </c>
      <c r="K21" s="156"/>
      <c r="L21" s="156"/>
      <c r="M21" s="156"/>
      <c r="N21" s="156" t="s">
        <v>31</v>
      </c>
      <c r="O21" s="156"/>
      <c r="P21" s="156" t="s">
        <v>32</v>
      </c>
      <c r="Q21" s="156"/>
    </row>
    <row r="22" spans="1:17" ht="29.25" customHeight="1">
      <c r="A22" s="156"/>
      <c r="B22" s="156"/>
      <c r="C22" s="156"/>
      <c r="D22" s="156"/>
      <c r="E22" s="156"/>
      <c r="F22" s="153"/>
      <c r="G22" s="153"/>
      <c r="H22" s="153"/>
      <c r="I22" s="153"/>
      <c r="J22" s="63" t="s">
        <v>33</v>
      </c>
      <c r="K22" s="63" t="s">
        <v>34</v>
      </c>
      <c r="L22" s="63" t="s">
        <v>35</v>
      </c>
      <c r="M22" s="63" t="s">
        <v>36</v>
      </c>
      <c r="N22" s="156"/>
      <c r="O22" s="156"/>
      <c r="P22" s="156"/>
      <c r="Q22" s="156"/>
    </row>
    <row r="23" spans="1:17" s="40" customFormat="1" ht="38.15" customHeight="1">
      <c r="A23" s="128" t="s">
        <v>75</v>
      </c>
      <c r="B23" s="128"/>
      <c r="C23" s="128"/>
      <c r="D23" s="128"/>
      <c r="E23" s="128"/>
      <c r="F23" s="146" t="s">
        <v>77</v>
      </c>
      <c r="G23" s="146"/>
      <c r="H23" s="146" t="s">
        <v>64</v>
      </c>
      <c r="I23" s="146"/>
      <c r="J23" s="44">
        <v>2000</v>
      </c>
      <c r="K23" s="44">
        <v>1200</v>
      </c>
      <c r="L23" s="44">
        <v>2000</v>
      </c>
      <c r="M23" s="44">
        <v>1200</v>
      </c>
      <c r="N23" s="145">
        <f>SUM(J23:M23)</f>
        <v>6400</v>
      </c>
      <c r="O23" s="145"/>
      <c r="P23" s="146"/>
      <c r="Q23" s="146"/>
    </row>
    <row r="24" spans="1:17" s="40" customFormat="1" ht="48" customHeight="1">
      <c r="A24" s="128" t="s">
        <v>76</v>
      </c>
      <c r="B24" s="128"/>
      <c r="C24" s="128"/>
      <c r="D24" s="128"/>
      <c r="E24" s="128"/>
      <c r="F24" s="146" t="s">
        <v>77</v>
      </c>
      <c r="G24" s="146"/>
      <c r="H24" s="146" t="s">
        <v>64</v>
      </c>
      <c r="I24" s="146"/>
      <c r="J24" s="44">
        <v>2000</v>
      </c>
      <c r="K24" s="44">
        <v>1200</v>
      </c>
      <c r="L24" s="44">
        <v>2000</v>
      </c>
      <c r="M24" s="44">
        <v>1200</v>
      </c>
      <c r="N24" s="145">
        <f>SUM(J24:M24)</f>
        <v>6400</v>
      </c>
      <c r="O24" s="145"/>
      <c r="P24" s="146"/>
      <c r="Q24" s="146"/>
    </row>
    <row r="25" spans="1:17" s="40" customFormat="1" ht="38.5" customHeight="1">
      <c r="A25" s="157" t="s">
        <v>63</v>
      </c>
      <c r="B25" s="157"/>
      <c r="C25" s="157"/>
      <c r="D25" s="157"/>
      <c r="E25" s="15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f>+N23/N24*100</f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</sheetPr>
  <dimension ref="A1:R34"/>
  <sheetViews>
    <sheetView showGridLines="0" topLeftCell="A13" zoomScale="60" zoomScaleNormal="60" workbookViewId="0">
      <selection activeCell="K25" sqref="K2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15" t="s">
        <v>239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2" customHeight="1">
      <c r="A3" s="117" t="s">
        <v>15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18" t="s">
        <v>1</v>
      </c>
      <c r="B5" s="118" t="s">
        <v>236</v>
      </c>
      <c r="C5" s="118"/>
      <c r="D5" s="118"/>
      <c r="E5" s="118"/>
      <c r="F5" s="118"/>
      <c r="G5" s="118"/>
      <c r="H5" s="118"/>
      <c r="I5" s="118"/>
      <c r="J5" s="118" t="s">
        <v>11</v>
      </c>
      <c r="K5" s="118"/>
      <c r="L5" s="118"/>
      <c r="M5" s="118"/>
      <c r="N5" s="118"/>
      <c r="O5" s="118" t="s">
        <v>10</v>
      </c>
      <c r="P5" s="118"/>
      <c r="Q5" s="118"/>
      <c r="R5" s="3"/>
    </row>
    <row r="6" spans="1:18" s="4" customFormat="1" ht="18.75" customHeight="1">
      <c r="A6" s="118"/>
      <c r="B6" s="118"/>
      <c r="C6" s="118"/>
      <c r="D6" s="118"/>
      <c r="E6" s="118"/>
      <c r="F6" s="118"/>
      <c r="G6" s="118"/>
      <c r="H6" s="118"/>
      <c r="I6" s="118"/>
      <c r="J6" s="28" t="s">
        <v>3</v>
      </c>
      <c r="K6" s="118" t="s">
        <v>237</v>
      </c>
      <c r="L6" s="118"/>
      <c r="M6" s="118"/>
      <c r="N6" s="118"/>
      <c r="O6" s="28" t="s">
        <v>1</v>
      </c>
      <c r="P6" s="118" t="s">
        <v>238</v>
      </c>
      <c r="Q6" s="118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22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18" t="s">
        <v>16</v>
      </c>
      <c r="B8" s="118"/>
      <c r="C8" s="118"/>
      <c r="D8" s="118"/>
      <c r="E8" s="118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42" customHeight="1">
      <c r="A10" s="125" t="s">
        <v>17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8" s="4" customFormat="1" ht="13.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46.5" customHeight="1">
      <c r="A12" s="120" t="s">
        <v>2</v>
      </c>
      <c r="B12" s="120"/>
      <c r="C12" s="120"/>
      <c r="D12" s="119" t="str">
        <f>+MIR!C10</f>
        <v>Tasa de variación anual porcentual de la Calificación de la percepción ciudadana del servicio de la policía municipal de Guaymas (Encuesta ISAF)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8" t="s">
        <v>18</v>
      </c>
      <c r="Q12" s="12" t="s">
        <v>57</v>
      </c>
    </row>
    <row r="13" spans="1:18" s="4" customFormat="1" ht="36" customHeight="1">
      <c r="A13" s="120" t="s">
        <v>19</v>
      </c>
      <c r="B13" s="120"/>
      <c r="C13" s="120"/>
      <c r="D13" s="119" t="s">
        <v>351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51" customHeight="1">
      <c r="A14" s="120" t="s">
        <v>7</v>
      </c>
      <c r="B14" s="120"/>
      <c r="C14" s="120"/>
      <c r="D14" s="121" t="s">
        <v>228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8" t="s">
        <v>39</v>
      </c>
      <c r="Q14" s="12" t="s">
        <v>58</v>
      </c>
    </row>
    <row r="15" spans="1:18" s="4" customFormat="1" ht="33" customHeight="1">
      <c r="A15" s="120" t="s">
        <v>20</v>
      </c>
      <c r="B15" s="120"/>
      <c r="C15" s="120"/>
      <c r="D15" s="119" t="s">
        <v>229</v>
      </c>
      <c r="E15" s="119"/>
      <c r="F15" s="119"/>
      <c r="G15" s="119"/>
      <c r="H15" s="119"/>
      <c r="I15" s="119"/>
      <c r="J15" s="120" t="s">
        <v>21</v>
      </c>
      <c r="K15" s="120"/>
      <c r="L15" s="126" t="s">
        <v>60</v>
      </c>
      <c r="M15" s="126"/>
      <c r="N15" s="126"/>
      <c r="O15" s="126"/>
      <c r="P15" s="68" t="s">
        <v>22</v>
      </c>
      <c r="Q15" s="12" t="s">
        <v>61</v>
      </c>
    </row>
    <row r="16" spans="1:18" s="4" customFormat="1" ht="42.75" customHeight="1">
      <c r="A16" s="120" t="s">
        <v>25</v>
      </c>
      <c r="B16" s="120"/>
      <c r="C16" s="120"/>
      <c r="D16" s="119" t="str">
        <f>+MIR!B10</f>
        <v>Contribuir a garantizar la seguridad y protección física y patrimonial mediante la difusión y aplicación del marco legal municipal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s="4" customFormat="1" ht="12" customHeight="1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 ht="37" customHeight="1">
      <c r="A18" s="117" t="s">
        <v>26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</row>
    <row r="19" spans="1:17" s="7" customFormat="1" ht="10.5" hidden="1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30" customHeight="1">
      <c r="A20" s="127" t="s">
        <v>27</v>
      </c>
      <c r="B20" s="127"/>
      <c r="C20" s="127"/>
      <c r="D20" s="127"/>
      <c r="E20" s="127"/>
      <c r="F20" s="118" t="s">
        <v>28</v>
      </c>
      <c r="G20" s="118"/>
      <c r="H20" s="118" t="s">
        <v>29</v>
      </c>
      <c r="I20" s="118"/>
      <c r="J20" s="127" t="s">
        <v>30</v>
      </c>
      <c r="K20" s="127"/>
      <c r="L20" s="127"/>
      <c r="M20" s="127"/>
      <c r="N20" s="127" t="s">
        <v>31</v>
      </c>
      <c r="O20" s="127"/>
      <c r="P20" s="127" t="s">
        <v>32</v>
      </c>
      <c r="Q20" s="127"/>
    </row>
    <row r="21" spans="1:17" ht="29.25" customHeight="1">
      <c r="A21" s="127"/>
      <c r="B21" s="127"/>
      <c r="C21" s="127"/>
      <c r="D21" s="127"/>
      <c r="E21" s="127"/>
      <c r="F21" s="118"/>
      <c r="G21" s="118"/>
      <c r="H21" s="118"/>
      <c r="I21" s="118"/>
      <c r="J21" s="69" t="s">
        <v>33</v>
      </c>
      <c r="K21" s="69" t="s">
        <v>34</v>
      </c>
      <c r="L21" s="69" t="s">
        <v>35</v>
      </c>
      <c r="M21" s="69" t="s">
        <v>36</v>
      </c>
      <c r="N21" s="127"/>
      <c r="O21" s="127"/>
      <c r="P21" s="127"/>
      <c r="Q21" s="127"/>
    </row>
    <row r="22" spans="1:17" s="40" customFormat="1" ht="45.5" customHeight="1">
      <c r="A22" s="128" t="s">
        <v>230</v>
      </c>
      <c r="B22" s="128"/>
      <c r="C22" s="128"/>
      <c r="D22" s="128"/>
      <c r="E22" s="128"/>
      <c r="F22" s="126" t="s">
        <v>231</v>
      </c>
      <c r="G22" s="126"/>
      <c r="H22" s="129" t="s">
        <v>62</v>
      </c>
      <c r="I22" s="130"/>
      <c r="J22" s="46"/>
      <c r="K22" s="46"/>
      <c r="L22" s="46"/>
      <c r="M22" s="70">
        <v>7.8</v>
      </c>
      <c r="N22" s="131">
        <f>SUM(J22:M22)</f>
        <v>7.8</v>
      </c>
      <c r="O22" s="131"/>
      <c r="P22" s="126" t="s">
        <v>355</v>
      </c>
      <c r="Q22" s="126"/>
    </row>
    <row r="23" spans="1:17" s="40" customFormat="1" ht="48" customHeight="1">
      <c r="A23" s="128" t="s">
        <v>232</v>
      </c>
      <c r="B23" s="128"/>
      <c r="C23" s="128"/>
      <c r="D23" s="128"/>
      <c r="E23" s="128"/>
      <c r="F23" s="126" t="s">
        <v>231</v>
      </c>
      <c r="G23" s="126"/>
      <c r="H23" s="129" t="s">
        <v>62</v>
      </c>
      <c r="I23" s="130"/>
      <c r="J23" s="46"/>
      <c r="K23" s="46"/>
      <c r="L23" s="46"/>
      <c r="M23" s="70">
        <v>5.8</v>
      </c>
      <c r="N23" s="131">
        <f>SUM(J23:M23)</f>
        <v>5.8</v>
      </c>
      <c r="O23" s="131"/>
      <c r="P23" s="126" t="s">
        <v>356</v>
      </c>
      <c r="Q23" s="126"/>
    </row>
    <row r="24" spans="1:17" s="40" customFormat="1" ht="38.5" customHeight="1">
      <c r="A24" s="132" t="s">
        <v>63</v>
      </c>
      <c r="B24" s="132"/>
      <c r="C24" s="132"/>
      <c r="D24" s="132"/>
      <c r="E24" s="132"/>
      <c r="F24" s="133" t="s">
        <v>59</v>
      </c>
      <c r="G24" s="133"/>
      <c r="H24" s="133"/>
      <c r="I24" s="133"/>
      <c r="J24" s="41"/>
      <c r="K24" s="41"/>
      <c r="L24" s="41"/>
      <c r="M24" s="50">
        <f>+((M22-M23) /M23) * 100</f>
        <v>34.482758620689658</v>
      </c>
      <c r="N24" s="134">
        <f>+((N22-N23) /N23) * 100</f>
        <v>34.482758620689658</v>
      </c>
      <c r="O24" s="135"/>
      <c r="P24" s="133"/>
      <c r="Q24" s="133"/>
    </row>
    <row r="25" spans="1:17" ht="18.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5.5">
      <c r="A28" s="7"/>
      <c r="B28" s="7"/>
      <c r="C28" s="7"/>
      <c r="D28" s="7"/>
      <c r="E28" s="7"/>
      <c r="F28" s="136"/>
      <c r="G28" s="13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7"/>
      <c r="O29" s="7"/>
      <c r="P29" s="7"/>
      <c r="Q29" s="7"/>
    </row>
    <row r="30" spans="1:17">
      <c r="B30" s="1"/>
      <c r="C30" s="8"/>
      <c r="D30" s="8"/>
      <c r="E30" s="8"/>
      <c r="F30" s="8"/>
      <c r="G30" s="8"/>
      <c r="H30" s="8"/>
      <c r="I30" s="8"/>
      <c r="J30" s="8"/>
      <c r="K30" s="8"/>
      <c r="L30" s="1"/>
      <c r="M30" s="1"/>
    </row>
    <row r="31" spans="1:17" ht="18.5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2">
    <mergeCell ref="F28:G28"/>
    <mergeCell ref="A23:E23"/>
    <mergeCell ref="F23:G23"/>
    <mergeCell ref="H23:I23"/>
    <mergeCell ref="N23:O23"/>
    <mergeCell ref="P23:Q23"/>
    <mergeCell ref="A24:E24"/>
    <mergeCell ref="F24:G24"/>
    <mergeCell ref="H24:I24"/>
    <mergeCell ref="N24:O24"/>
    <mergeCell ref="P24:Q24"/>
    <mergeCell ref="P20:Q21"/>
    <mergeCell ref="A22:E22"/>
    <mergeCell ref="F22:G22"/>
    <mergeCell ref="H22:I22"/>
    <mergeCell ref="N22:O22"/>
    <mergeCell ref="P22:Q22"/>
    <mergeCell ref="A20:E21"/>
    <mergeCell ref="F20:G21"/>
    <mergeCell ref="H20:I21"/>
    <mergeCell ref="J20:M20"/>
    <mergeCell ref="N20:O21"/>
    <mergeCell ref="A16:C16"/>
    <mergeCell ref="D16:Q16"/>
    <mergeCell ref="A17:Q17"/>
    <mergeCell ref="A18:Q18"/>
    <mergeCell ref="J15:K15"/>
    <mergeCell ref="L15:O15"/>
    <mergeCell ref="A8:E8"/>
    <mergeCell ref="F8:Q8"/>
    <mergeCell ref="A14:C14"/>
    <mergeCell ref="A15:C15"/>
    <mergeCell ref="D15:I15"/>
    <mergeCell ref="D14:O14"/>
    <mergeCell ref="A13:C13"/>
    <mergeCell ref="D13:Q13"/>
    <mergeCell ref="A9:Q9"/>
    <mergeCell ref="A10:Q10"/>
    <mergeCell ref="A12:C12"/>
    <mergeCell ref="D12:O12"/>
    <mergeCell ref="B7:I7"/>
    <mergeCell ref="K7:N7"/>
    <mergeCell ref="P7:Q7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</sheetPr>
  <dimension ref="A1:R35"/>
  <sheetViews>
    <sheetView showGridLines="0" topLeftCell="A10" zoomScale="60" zoomScaleNormal="60" workbookViewId="0">
      <selection activeCell="F25" sqref="F25:G2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+MIR!C28</f>
        <v>Porcentaje de infracciones calificadas por faltas al bando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298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138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+MIR!A28</f>
        <v>Actividad 3.1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+MIR!B28</f>
        <v>Calificación de infracciones por faltas al bando de policía y buen gobierno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101</v>
      </c>
      <c r="B23" s="168"/>
      <c r="C23" s="168"/>
      <c r="D23" s="168"/>
      <c r="E23" s="168"/>
      <c r="F23" s="145" t="s">
        <v>176</v>
      </c>
      <c r="G23" s="145"/>
      <c r="H23" s="145" t="s">
        <v>64</v>
      </c>
      <c r="I23" s="145"/>
      <c r="J23" s="44">
        <v>2000</v>
      </c>
      <c r="K23" s="44">
        <v>1200</v>
      </c>
      <c r="L23" s="44">
        <v>2000</v>
      </c>
      <c r="M23" s="44">
        <v>1200</v>
      </c>
      <c r="N23" s="145">
        <f>SUM(J23:M23)</f>
        <v>6400</v>
      </c>
      <c r="O23" s="145"/>
      <c r="P23" s="145"/>
      <c r="Q23" s="145"/>
    </row>
    <row r="24" spans="1:17" s="39" customFormat="1" ht="48" customHeight="1">
      <c r="A24" s="168" t="s">
        <v>139</v>
      </c>
      <c r="B24" s="168"/>
      <c r="C24" s="168"/>
      <c r="D24" s="168"/>
      <c r="E24" s="168"/>
      <c r="F24" s="145" t="s">
        <v>176</v>
      </c>
      <c r="G24" s="145"/>
      <c r="H24" s="145" t="s">
        <v>64</v>
      </c>
      <c r="I24" s="145"/>
      <c r="J24" s="44">
        <v>2000</v>
      </c>
      <c r="K24" s="44">
        <v>1200</v>
      </c>
      <c r="L24" s="44">
        <v>2000</v>
      </c>
      <c r="M24" s="44">
        <v>1200</v>
      </c>
      <c r="N24" s="145">
        <f>SUM(J24:M24)</f>
        <v>6400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79998168889431442"/>
  </sheetPr>
  <dimension ref="A1:R35"/>
  <sheetViews>
    <sheetView showGridLines="0" topLeftCell="A11" zoomScale="60" zoomScaleNormal="60" workbookViewId="0">
      <selection activeCell="F25" sqref="F25:G2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+MIR!C29</f>
        <v xml:space="preserve">Porcentaje de seguimiento de casos del indice de  delicuencia 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299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55" customHeight="1">
      <c r="A14" s="162" t="s">
        <v>7</v>
      </c>
      <c r="B14" s="162"/>
      <c r="C14" s="162"/>
      <c r="D14" s="121" t="s">
        <v>143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+MIR!A29</f>
        <v>Actividad 3.2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+MIR!B29</f>
        <v>Seguimiento del Índice de delincuencia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54.65" customHeight="1">
      <c r="A23" s="168" t="s">
        <v>141</v>
      </c>
      <c r="B23" s="168"/>
      <c r="C23" s="168"/>
      <c r="D23" s="168"/>
      <c r="E23" s="168"/>
      <c r="F23" s="145" t="s">
        <v>177</v>
      </c>
      <c r="G23" s="145"/>
      <c r="H23" s="145" t="s">
        <v>64</v>
      </c>
      <c r="I23" s="145"/>
      <c r="J23" s="44">
        <v>1200</v>
      </c>
      <c r="K23" s="44">
        <v>1200</v>
      </c>
      <c r="L23" s="44">
        <v>1200</v>
      </c>
      <c r="M23" s="44">
        <v>2000</v>
      </c>
      <c r="N23" s="145">
        <f>SUM(J23:M23)</f>
        <v>5600</v>
      </c>
      <c r="O23" s="145"/>
      <c r="P23" s="145"/>
      <c r="Q23" s="145"/>
    </row>
    <row r="24" spans="1:17" s="39" customFormat="1" ht="48" customHeight="1">
      <c r="A24" s="168" t="s">
        <v>142</v>
      </c>
      <c r="B24" s="168"/>
      <c r="C24" s="168"/>
      <c r="D24" s="168"/>
      <c r="E24" s="168"/>
      <c r="F24" s="145" t="s">
        <v>177</v>
      </c>
      <c r="G24" s="145"/>
      <c r="H24" s="145" t="s">
        <v>64</v>
      </c>
      <c r="I24" s="145"/>
      <c r="J24" s="44">
        <v>1200</v>
      </c>
      <c r="K24" s="44">
        <v>1200</v>
      </c>
      <c r="L24" s="44">
        <v>1200</v>
      </c>
      <c r="M24" s="44">
        <v>2000</v>
      </c>
      <c r="N24" s="145">
        <f>SUM(J24:M24)</f>
        <v>5600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79998168889431442"/>
  </sheetPr>
  <dimension ref="A1:R35"/>
  <sheetViews>
    <sheetView showGridLines="0" topLeftCell="A11" zoomScale="60" zoomScaleNormal="60" workbookViewId="0">
      <selection activeCell="F25" sqref="F25:G2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+MIR!C30</f>
        <v>Porcentaje de citatorios para comparecencia girados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300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301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+MIR!A30</f>
        <v>Actividad 3.3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+MIR!B30</f>
        <v>Envío de citatorios para comparecencias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98</v>
      </c>
      <c r="B23" s="168"/>
      <c r="C23" s="168"/>
      <c r="D23" s="168"/>
      <c r="E23" s="168"/>
      <c r="F23" s="145" t="s">
        <v>122</v>
      </c>
      <c r="G23" s="145"/>
      <c r="H23" s="145" t="s">
        <v>64</v>
      </c>
      <c r="I23" s="145"/>
      <c r="J23" s="44">
        <v>120</v>
      </c>
      <c r="K23" s="44">
        <v>100</v>
      </c>
      <c r="L23" s="44">
        <v>120</v>
      </c>
      <c r="M23" s="44">
        <v>100</v>
      </c>
      <c r="N23" s="145">
        <f>SUM(J23:M23)</f>
        <v>440</v>
      </c>
      <c r="O23" s="145"/>
      <c r="P23" s="145"/>
      <c r="Q23" s="145"/>
    </row>
    <row r="24" spans="1:17" s="39" customFormat="1" ht="48" customHeight="1">
      <c r="A24" s="168" t="s">
        <v>302</v>
      </c>
      <c r="B24" s="168"/>
      <c r="C24" s="168"/>
      <c r="D24" s="168"/>
      <c r="E24" s="168"/>
      <c r="F24" s="145" t="s">
        <v>122</v>
      </c>
      <c r="G24" s="145"/>
      <c r="H24" s="145" t="s">
        <v>64</v>
      </c>
      <c r="I24" s="145"/>
      <c r="J24" s="44">
        <v>120</v>
      </c>
      <c r="K24" s="44">
        <v>100</v>
      </c>
      <c r="L24" s="44">
        <v>120</v>
      </c>
      <c r="M24" s="44">
        <v>100</v>
      </c>
      <c r="N24" s="145">
        <f>SUM(J24:M24)</f>
        <v>440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79998168889431442"/>
  </sheetPr>
  <dimension ref="A1:R35"/>
  <sheetViews>
    <sheetView showGridLines="0" topLeftCell="A8" zoomScale="60" zoomScaleNormal="60" workbookViewId="0">
      <selection activeCell="F25" sqref="F25:G2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+MIR!C31</f>
        <v>Porcentaje de atención a cursos de capacitación para medios legistas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144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146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+MIR!A31</f>
        <v>Actividad 3.4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+MIR!B31</f>
        <v xml:space="preserve">Capacitación a médicos legistas 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145</v>
      </c>
      <c r="B23" s="166"/>
      <c r="C23" s="166"/>
      <c r="D23" s="166"/>
      <c r="E23" s="166"/>
      <c r="F23" s="145" t="s">
        <v>178</v>
      </c>
      <c r="G23" s="145"/>
      <c r="H23" s="145" t="s">
        <v>64</v>
      </c>
      <c r="I23" s="145"/>
      <c r="J23" s="44">
        <v>1</v>
      </c>
      <c r="K23" s="44">
        <v>1</v>
      </c>
      <c r="L23" s="44">
        <v>1</v>
      </c>
      <c r="M23" s="44">
        <v>1</v>
      </c>
      <c r="N23" s="150">
        <f>SUM(J23:M23)</f>
        <v>4</v>
      </c>
      <c r="O23" s="150"/>
      <c r="P23" s="145"/>
      <c r="Q23" s="145"/>
    </row>
    <row r="24" spans="1:17" s="39" customFormat="1" ht="48" customHeight="1">
      <c r="A24" s="168" t="s">
        <v>147</v>
      </c>
      <c r="B24" s="168"/>
      <c r="C24" s="168"/>
      <c r="D24" s="168"/>
      <c r="E24" s="168"/>
      <c r="F24" s="145" t="s">
        <v>178</v>
      </c>
      <c r="G24" s="145"/>
      <c r="H24" s="145" t="s">
        <v>64</v>
      </c>
      <c r="I24" s="145"/>
      <c r="J24" s="44">
        <v>1</v>
      </c>
      <c r="K24" s="44">
        <v>1</v>
      </c>
      <c r="L24" s="44">
        <v>1</v>
      </c>
      <c r="M24" s="44">
        <v>1</v>
      </c>
      <c r="N24" s="150">
        <f>SUM(J24:M24)</f>
        <v>4</v>
      </c>
      <c r="O24" s="150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79998168889431442"/>
  </sheetPr>
  <dimension ref="A1:R35"/>
  <sheetViews>
    <sheetView showGridLines="0" topLeftCell="A9" zoomScale="60" zoomScaleNormal="60" workbookViewId="0">
      <selection activeCell="F25" sqref="F25:G2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+MIR!C32</f>
        <v>Porcentaje de atención a cursos de capacitación para jueces calificadores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148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149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+MIR!A32</f>
        <v>Actividad 3.5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+MIR!B32</f>
        <v>Capacitación a jueces calificadores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150</v>
      </c>
      <c r="B23" s="168"/>
      <c r="C23" s="168"/>
      <c r="D23" s="168"/>
      <c r="E23" s="168"/>
      <c r="F23" s="145" t="s">
        <v>178</v>
      </c>
      <c r="G23" s="145"/>
      <c r="H23" s="145" t="s">
        <v>64</v>
      </c>
      <c r="I23" s="145"/>
      <c r="J23" s="44">
        <v>1</v>
      </c>
      <c r="K23" s="44">
        <v>1</v>
      </c>
      <c r="L23" s="44">
        <v>1</v>
      </c>
      <c r="M23" s="44">
        <v>1</v>
      </c>
      <c r="N23" s="145">
        <f>SUM(J23:M23)</f>
        <v>4</v>
      </c>
      <c r="O23" s="145"/>
      <c r="P23" s="145"/>
      <c r="Q23" s="145"/>
    </row>
    <row r="24" spans="1:17" s="39" customFormat="1" ht="48" customHeight="1">
      <c r="A24" s="168" t="s">
        <v>151</v>
      </c>
      <c r="B24" s="168"/>
      <c r="C24" s="168"/>
      <c r="D24" s="168"/>
      <c r="E24" s="168"/>
      <c r="F24" s="145" t="s">
        <v>178</v>
      </c>
      <c r="G24" s="145"/>
      <c r="H24" s="145" t="s">
        <v>64</v>
      </c>
      <c r="I24" s="145"/>
      <c r="J24" s="44">
        <v>1</v>
      </c>
      <c r="K24" s="44">
        <v>1</v>
      </c>
      <c r="L24" s="44">
        <v>1</v>
      </c>
      <c r="M24" s="44">
        <v>1</v>
      </c>
      <c r="N24" s="145">
        <f>SUM(J24:M24)</f>
        <v>4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79998168889431442"/>
  </sheetPr>
  <dimension ref="A1:R35"/>
  <sheetViews>
    <sheetView showGridLines="0" topLeftCell="A11" zoomScale="60" zoomScaleNormal="60" workbookViewId="0">
      <selection activeCell="F25" sqref="F25:G2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+MIR!C33</f>
        <v>Porcentaje de denuncias recibidas por faltas al bando de policía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303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41.5" customHeight="1">
      <c r="A14" s="162" t="s">
        <v>7</v>
      </c>
      <c r="B14" s="162"/>
      <c r="C14" s="162"/>
      <c r="D14" s="121" t="s">
        <v>304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+MIR!A33</f>
        <v>Actividad 3.6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+MIR!B33</f>
        <v>Recepción y atención de denuncias por faltas al bando de policía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305</v>
      </c>
      <c r="B23" s="168"/>
      <c r="C23" s="168"/>
      <c r="D23" s="168"/>
      <c r="E23" s="168"/>
      <c r="F23" s="145" t="s">
        <v>152</v>
      </c>
      <c r="G23" s="145"/>
      <c r="H23" s="145" t="s">
        <v>64</v>
      </c>
      <c r="I23" s="145"/>
      <c r="J23" s="44">
        <v>50</v>
      </c>
      <c r="K23" s="44">
        <v>50</v>
      </c>
      <c r="L23" s="44">
        <v>50</v>
      </c>
      <c r="M23" s="44">
        <v>50</v>
      </c>
      <c r="N23" s="145">
        <f>SUM(J23:M23)</f>
        <v>200</v>
      </c>
      <c r="O23" s="145"/>
      <c r="P23" s="145"/>
      <c r="Q23" s="145"/>
    </row>
    <row r="24" spans="1:17" s="39" customFormat="1" ht="48" customHeight="1">
      <c r="A24" s="168" t="s">
        <v>306</v>
      </c>
      <c r="B24" s="168"/>
      <c r="C24" s="168"/>
      <c r="D24" s="168"/>
      <c r="E24" s="168"/>
      <c r="F24" s="145" t="s">
        <v>152</v>
      </c>
      <c r="G24" s="145"/>
      <c r="H24" s="145" t="s">
        <v>64</v>
      </c>
      <c r="I24" s="145"/>
      <c r="J24" s="44">
        <v>50</v>
      </c>
      <c r="K24" s="44">
        <v>50</v>
      </c>
      <c r="L24" s="44">
        <v>50</v>
      </c>
      <c r="M24" s="44">
        <v>50</v>
      </c>
      <c r="N24" s="145">
        <f>SUM(J24:M24)</f>
        <v>200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</sheetPr>
  <dimension ref="A1:R35"/>
  <sheetViews>
    <sheetView showGridLines="0" topLeftCell="A18" zoomScale="60" zoomScaleNormal="60" workbookViewId="0">
      <selection activeCell="N31" sqref="N31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1" t="s">
        <v>239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1" customHeight="1">
      <c r="A3" s="152" t="s">
        <v>15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3"/>
    </row>
    <row r="4" spans="1:18" s="4" customFormat="1" ht="18" hidden="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53" t="s">
        <v>1</v>
      </c>
      <c r="B5" s="153" t="s">
        <v>236</v>
      </c>
      <c r="C5" s="153"/>
      <c r="D5" s="153"/>
      <c r="E5" s="153"/>
      <c r="F5" s="153"/>
      <c r="G5" s="153"/>
      <c r="H5" s="153"/>
      <c r="I5" s="153"/>
      <c r="J5" s="153" t="s">
        <v>11</v>
      </c>
      <c r="K5" s="153"/>
      <c r="L5" s="153"/>
      <c r="M5" s="153"/>
      <c r="N5" s="153"/>
      <c r="O5" s="153" t="s">
        <v>10</v>
      </c>
      <c r="P5" s="153"/>
      <c r="Q5" s="153"/>
      <c r="R5" s="3"/>
    </row>
    <row r="6" spans="1:18" s="4" customFormat="1" ht="18.75" customHeight="1">
      <c r="A6" s="153"/>
      <c r="B6" s="153"/>
      <c r="C6" s="153"/>
      <c r="D6" s="153"/>
      <c r="E6" s="153"/>
      <c r="F6" s="153"/>
      <c r="G6" s="153"/>
      <c r="H6" s="153"/>
      <c r="I6" s="153"/>
      <c r="J6" s="32" t="s">
        <v>3</v>
      </c>
      <c r="K6" s="153" t="s">
        <v>237</v>
      </c>
      <c r="L6" s="153"/>
      <c r="M6" s="153"/>
      <c r="N6" s="153"/>
      <c r="O6" s="32" t="s">
        <v>1</v>
      </c>
      <c r="P6" s="153" t="s">
        <v>238</v>
      </c>
      <c r="Q6" s="153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22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58.5" customHeight="1">
      <c r="A8" s="153" t="s">
        <v>16</v>
      </c>
      <c r="B8" s="153"/>
      <c r="C8" s="153"/>
      <c r="D8" s="153"/>
      <c r="E8" s="153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5.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48.5" customHeight="1">
      <c r="A10" s="155" t="s">
        <v>17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8" s="4" customFormat="1" ht="1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8" s="4" customFormat="1" ht="40.5" customHeight="1">
      <c r="A12" s="154" t="s">
        <v>2</v>
      </c>
      <c r="B12" s="154"/>
      <c r="C12" s="154"/>
      <c r="D12" s="119" t="str">
        <f>+MIR!C34</f>
        <v xml:space="preserve">porcentaje de controvercias entre cliente y proveedor 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2" t="s">
        <v>18</v>
      </c>
      <c r="Q12" s="12" t="s">
        <v>57</v>
      </c>
    </row>
    <row r="13" spans="1:18" s="4" customFormat="1" ht="36" customHeight="1">
      <c r="A13" s="154" t="s">
        <v>19</v>
      </c>
      <c r="B13" s="154"/>
      <c r="C13" s="154"/>
      <c r="D13" s="119" t="s">
        <v>78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54" t="s">
        <v>7</v>
      </c>
      <c r="B14" s="154"/>
      <c r="C14" s="154"/>
      <c r="D14" s="121" t="s">
        <v>79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2" t="s">
        <v>39</v>
      </c>
      <c r="Q14" s="12" t="s">
        <v>65</v>
      </c>
    </row>
    <row r="15" spans="1:18" s="4" customFormat="1" ht="33" customHeight="1">
      <c r="A15" s="154" t="s">
        <v>20</v>
      </c>
      <c r="B15" s="154"/>
      <c r="C15" s="154"/>
      <c r="D15" s="119" t="s">
        <v>68</v>
      </c>
      <c r="E15" s="119"/>
      <c r="F15" s="119"/>
      <c r="G15" s="119"/>
      <c r="H15" s="119"/>
      <c r="I15" s="119"/>
      <c r="J15" s="154" t="s">
        <v>21</v>
      </c>
      <c r="K15" s="154"/>
      <c r="L15" s="143" t="s">
        <v>60</v>
      </c>
      <c r="M15" s="143"/>
      <c r="N15" s="143"/>
      <c r="O15" s="143"/>
      <c r="P15" s="62" t="s">
        <v>22</v>
      </c>
      <c r="Q15" s="12" t="s">
        <v>61</v>
      </c>
    </row>
    <row r="16" spans="1:18" s="4" customFormat="1" ht="24" customHeight="1">
      <c r="A16" s="154" t="s">
        <v>23</v>
      </c>
      <c r="B16" s="154"/>
      <c r="C16" s="154"/>
      <c r="D16" s="119" t="s">
        <v>67</v>
      </c>
      <c r="E16" s="119"/>
      <c r="F16" s="119"/>
      <c r="G16" s="119"/>
      <c r="H16" s="119"/>
      <c r="I16" s="119"/>
      <c r="J16" s="154" t="s">
        <v>24</v>
      </c>
      <c r="K16" s="154"/>
      <c r="L16" s="154"/>
      <c r="M16" s="154"/>
      <c r="N16" s="154"/>
      <c r="O16" s="154"/>
      <c r="P16" s="119" t="str">
        <f>+MIR!A34</f>
        <v>Componente 4 = Subprograma</v>
      </c>
      <c r="Q16" s="119"/>
    </row>
    <row r="17" spans="1:17" s="4" customFormat="1" ht="42.75" customHeight="1">
      <c r="A17" s="154" t="s">
        <v>25</v>
      </c>
      <c r="B17" s="154"/>
      <c r="C17" s="154"/>
      <c r="D17" s="119" t="str">
        <f>+MIR!B34</f>
        <v>Profeco. Controversias entre clientes y proveedores resueltas mediante la asesoría y conciliación con estricto respeto a los derechos de los consumidores y total apego a la ley.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36" customHeight="1">
      <c r="A19" s="152" t="s">
        <v>26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hidden="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56" t="s">
        <v>27</v>
      </c>
      <c r="B21" s="156"/>
      <c r="C21" s="156"/>
      <c r="D21" s="156"/>
      <c r="E21" s="156"/>
      <c r="F21" s="153" t="s">
        <v>28</v>
      </c>
      <c r="G21" s="153"/>
      <c r="H21" s="153" t="s">
        <v>29</v>
      </c>
      <c r="I21" s="153"/>
      <c r="J21" s="156" t="s">
        <v>30</v>
      </c>
      <c r="K21" s="156"/>
      <c r="L21" s="156"/>
      <c r="M21" s="156"/>
      <c r="N21" s="156" t="s">
        <v>31</v>
      </c>
      <c r="O21" s="156"/>
      <c r="P21" s="156" t="s">
        <v>32</v>
      </c>
      <c r="Q21" s="156"/>
    </row>
    <row r="22" spans="1:17" ht="29.25" customHeight="1">
      <c r="A22" s="156"/>
      <c r="B22" s="156"/>
      <c r="C22" s="156"/>
      <c r="D22" s="156"/>
      <c r="E22" s="156"/>
      <c r="F22" s="153"/>
      <c r="G22" s="153"/>
      <c r="H22" s="153"/>
      <c r="I22" s="153"/>
      <c r="J22" s="63" t="s">
        <v>33</v>
      </c>
      <c r="K22" s="63" t="s">
        <v>34</v>
      </c>
      <c r="L22" s="63" t="s">
        <v>35</v>
      </c>
      <c r="M22" s="63" t="s">
        <v>36</v>
      </c>
      <c r="N22" s="156"/>
      <c r="O22" s="156"/>
      <c r="P22" s="156"/>
      <c r="Q22" s="156"/>
    </row>
    <row r="23" spans="1:17" s="40" customFormat="1" ht="38.15" customHeight="1">
      <c r="A23" s="128" t="s">
        <v>80</v>
      </c>
      <c r="B23" s="128"/>
      <c r="C23" s="128"/>
      <c r="D23" s="128"/>
      <c r="E23" s="128"/>
      <c r="F23" s="146" t="s">
        <v>297</v>
      </c>
      <c r="G23" s="146"/>
      <c r="H23" s="146" t="s">
        <v>64</v>
      </c>
      <c r="I23" s="146"/>
      <c r="J23" s="46">
        <v>85</v>
      </c>
      <c r="K23" s="46">
        <v>80</v>
      </c>
      <c r="L23" s="46">
        <v>80</v>
      </c>
      <c r="M23" s="46">
        <v>70</v>
      </c>
      <c r="N23" s="145">
        <f>SUM(J23:M23)</f>
        <v>315</v>
      </c>
      <c r="O23" s="145"/>
      <c r="P23" s="146"/>
      <c r="Q23" s="146"/>
    </row>
    <row r="24" spans="1:17" s="40" customFormat="1" ht="48" customHeight="1">
      <c r="A24" s="128" t="s">
        <v>81</v>
      </c>
      <c r="B24" s="128"/>
      <c r="C24" s="128"/>
      <c r="D24" s="128"/>
      <c r="E24" s="128"/>
      <c r="F24" s="146" t="s">
        <v>297</v>
      </c>
      <c r="G24" s="146"/>
      <c r="H24" s="146" t="s">
        <v>64</v>
      </c>
      <c r="I24" s="146"/>
      <c r="J24" s="46">
        <v>85</v>
      </c>
      <c r="K24" s="46">
        <v>60</v>
      </c>
      <c r="L24" s="46">
        <v>60</v>
      </c>
      <c r="M24" s="46">
        <v>60</v>
      </c>
      <c r="N24" s="145">
        <f>SUM(J24:M24)</f>
        <v>265</v>
      </c>
      <c r="O24" s="145"/>
      <c r="P24" s="146"/>
      <c r="Q24" s="146"/>
    </row>
    <row r="25" spans="1:17" s="40" customFormat="1" ht="38.5" customHeight="1">
      <c r="A25" s="157" t="s">
        <v>63</v>
      </c>
      <c r="B25" s="157"/>
      <c r="C25" s="157"/>
      <c r="D25" s="157"/>
      <c r="E25" s="157"/>
      <c r="F25" s="146" t="s">
        <v>59</v>
      </c>
      <c r="G25" s="146"/>
      <c r="H25" s="146"/>
      <c r="I25" s="146"/>
      <c r="J25" s="41">
        <f>+J23/J24*100</f>
        <v>100</v>
      </c>
      <c r="K25" s="41">
        <f>+K23/K24*100</f>
        <v>133.33333333333331</v>
      </c>
      <c r="L25" s="41">
        <f t="shared" ref="L25:M25" si="0">+L23/L24*100</f>
        <v>133.33333333333331</v>
      </c>
      <c r="M25" s="41">
        <f t="shared" si="0"/>
        <v>116.66666666666667</v>
      </c>
      <c r="N25" s="158">
        <f>+N23/N24*100</f>
        <v>118.86792452830188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R35"/>
  <sheetViews>
    <sheetView showGridLines="0" topLeftCell="A9" zoomScale="60" zoomScaleNormal="60" workbookViewId="0">
      <selection activeCell="J24" sqref="J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+MIR!C35</f>
        <v>Porcentaje de elaboración de documentos de quejas recibidas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153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290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+MIR!A35</f>
        <v>Actividad 4.1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+MIR!B35</f>
        <v>Recepción y atención a quejas de consumidores que solicitan la defensa de sus derechos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102</v>
      </c>
      <c r="B23" s="166"/>
      <c r="C23" s="166"/>
      <c r="D23" s="166"/>
      <c r="E23" s="166"/>
      <c r="F23" s="145" t="s">
        <v>174</v>
      </c>
      <c r="G23" s="145"/>
      <c r="H23" s="145" t="s">
        <v>64</v>
      </c>
      <c r="I23" s="145"/>
      <c r="J23" s="44">
        <v>30</v>
      </c>
      <c r="K23" s="44">
        <v>35</v>
      </c>
      <c r="L23" s="44">
        <v>40</v>
      </c>
      <c r="M23" s="44">
        <v>40</v>
      </c>
      <c r="N23" s="145">
        <f>SUM(J23:M23)</f>
        <v>145</v>
      </c>
      <c r="O23" s="145"/>
      <c r="P23" s="145"/>
      <c r="Q23" s="145"/>
    </row>
    <row r="24" spans="1:17" s="39" customFormat="1" ht="48" customHeight="1">
      <c r="A24" s="166" t="s">
        <v>291</v>
      </c>
      <c r="B24" s="166"/>
      <c r="C24" s="166"/>
      <c r="D24" s="166"/>
      <c r="E24" s="166"/>
      <c r="F24" s="145" t="s">
        <v>174</v>
      </c>
      <c r="G24" s="145"/>
      <c r="H24" s="145" t="s">
        <v>64</v>
      </c>
      <c r="I24" s="145"/>
      <c r="J24" s="44">
        <v>30</v>
      </c>
      <c r="K24" s="44">
        <v>35</v>
      </c>
      <c r="L24" s="44">
        <v>40</v>
      </c>
      <c r="M24" s="44">
        <v>40</v>
      </c>
      <c r="N24" s="145">
        <f>SUM(J24:M24)</f>
        <v>145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79998168889431442"/>
  </sheetPr>
  <dimension ref="A1:R35"/>
  <sheetViews>
    <sheetView showGridLines="0" topLeftCell="A11" zoomScale="60" zoomScaleNormal="60" workbookViewId="0">
      <selection activeCell="A23" sqref="A23:E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+MIR!C36</f>
        <v>Porcentaje de asesorías jurídicas otorgadas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292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154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+MIR!A36</f>
        <v>Actividad 4.2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+MIR!B36</f>
        <v>Otorgar asesorías jurídicas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155</v>
      </c>
      <c r="B23" s="166"/>
      <c r="C23" s="166"/>
      <c r="D23" s="166"/>
      <c r="E23" s="166"/>
      <c r="F23" s="145" t="s">
        <v>174</v>
      </c>
      <c r="G23" s="145"/>
      <c r="H23" s="145" t="s">
        <v>64</v>
      </c>
      <c r="I23" s="145"/>
      <c r="J23" s="44">
        <v>85</v>
      </c>
      <c r="K23" s="44">
        <v>60</v>
      </c>
      <c r="L23" s="44">
        <v>60</v>
      </c>
      <c r="M23" s="44">
        <v>60</v>
      </c>
      <c r="N23" s="145">
        <f>SUM(J23:M23)</f>
        <v>265</v>
      </c>
      <c r="O23" s="145"/>
      <c r="P23" s="145"/>
      <c r="Q23" s="145"/>
    </row>
    <row r="24" spans="1:17" s="39" customFormat="1" ht="48" customHeight="1">
      <c r="A24" s="166" t="s">
        <v>156</v>
      </c>
      <c r="B24" s="166"/>
      <c r="C24" s="166"/>
      <c r="D24" s="166"/>
      <c r="E24" s="166"/>
      <c r="F24" s="145" t="s">
        <v>174</v>
      </c>
      <c r="G24" s="145"/>
      <c r="H24" s="145" t="s">
        <v>64</v>
      </c>
      <c r="I24" s="145"/>
      <c r="J24" s="44">
        <v>85</v>
      </c>
      <c r="K24" s="44">
        <v>60</v>
      </c>
      <c r="L24" s="44">
        <v>60</v>
      </c>
      <c r="M24" s="44">
        <v>60</v>
      </c>
      <c r="N24" s="145">
        <f>SUM(J24:M24)</f>
        <v>265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79998168889431442"/>
  </sheetPr>
  <dimension ref="A1:R35"/>
  <sheetViews>
    <sheetView showGridLines="0" topLeftCell="A11" zoomScale="60" zoomScaleNormal="60" workbookViewId="0">
      <selection activeCell="N26" sqref="N2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+MIR!C37</f>
        <v>Porcentaje de documentos elaborados de conciliaciones realizadas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157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158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+MIR!A37</f>
        <v>Actividad 4.3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+MIR!B37</f>
        <v xml:space="preserve">Realización de conciliaciones para la solución de controversias 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48" customHeight="1">
      <c r="A23" s="166" t="s">
        <v>103</v>
      </c>
      <c r="B23" s="166"/>
      <c r="C23" s="166"/>
      <c r="D23" s="166"/>
      <c r="E23" s="166"/>
      <c r="F23" s="169" t="s">
        <v>174</v>
      </c>
      <c r="G23" s="169"/>
      <c r="H23" s="145" t="s">
        <v>64</v>
      </c>
      <c r="I23" s="145"/>
      <c r="J23" s="44">
        <v>85</v>
      </c>
      <c r="K23" s="44">
        <v>80</v>
      </c>
      <c r="L23" s="44">
        <v>80</v>
      </c>
      <c r="M23" s="44">
        <v>70</v>
      </c>
      <c r="N23" s="150">
        <f>SUM(J23:M23)</f>
        <v>315</v>
      </c>
      <c r="O23" s="150"/>
      <c r="P23" s="145"/>
      <c r="Q23" s="145"/>
    </row>
    <row r="24" spans="1:17" s="39" customFormat="1" ht="48" customHeight="1">
      <c r="A24" s="166" t="s">
        <v>159</v>
      </c>
      <c r="B24" s="166"/>
      <c r="C24" s="166"/>
      <c r="D24" s="166"/>
      <c r="E24" s="166"/>
      <c r="F24" s="169" t="s">
        <v>174</v>
      </c>
      <c r="G24" s="169"/>
      <c r="H24" s="145" t="s">
        <v>64</v>
      </c>
      <c r="I24" s="145"/>
      <c r="J24" s="44">
        <v>85</v>
      </c>
      <c r="K24" s="44">
        <v>80</v>
      </c>
      <c r="L24" s="44">
        <v>80</v>
      </c>
      <c r="M24" s="44">
        <v>70</v>
      </c>
      <c r="N24" s="150">
        <f>SUM(J24:M24)</f>
        <v>315</v>
      </c>
      <c r="O24" s="150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R35"/>
  <sheetViews>
    <sheetView showGridLines="0" topLeftCell="A10" zoomScale="60" zoomScaleNormal="60" workbookViewId="0">
      <selection activeCell="M23" sqref="M23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38" t="s">
        <v>239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2" customHeight="1">
      <c r="A3" s="139" t="s">
        <v>15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3"/>
    </row>
    <row r="4" spans="1:18" s="4" customFormat="1" ht="1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40" t="s">
        <v>1</v>
      </c>
      <c r="B5" s="140" t="s">
        <v>236</v>
      </c>
      <c r="C5" s="140"/>
      <c r="D5" s="140"/>
      <c r="E5" s="140"/>
      <c r="F5" s="140"/>
      <c r="G5" s="140"/>
      <c r="H5" s="140"/>
      <c r="I5" s="140"/>
      <c r="J5" s="140" t="s">
        <v>11</v>
      </c>
      <c r="K5" s="140"/>
      <c r="L5" s="140"/>
      <c r="M5" s="140"/>
      <c r="N5" s="140"/>
      <c r="O5" s="140" t="s">
        <v>10</v>
      </c>
      <c r="P5" s="140"/>
      <c r="Q5" s="140"/>
      <c r="R5" s="3"/>
    </row>
    <row r="6" spans="1:18" s="4" customFormat="1" ht="18.75" customHeight="1">
      <c r="A6" s="140"/>
      <c r="B6" s="140"/>
      <c r="C6" s="140"/>
      <c r="D6" s="140"/>
      <c r="E6" s="140"/>
      <c r="F6" s="140"/>
      <c r="G6" s="140"/>
      <c r="H6" s="140"/>
      <c r="I6" s="140"/>
      <c r="J6" s="30" t="s">
        <v>3</v>
      </c>
      <c r="K6" s="140" t="s">
        <v>237</v>
      </c>
      <c r="L6" s="140"/>
      <c r="M6" s="140"/>
      <c r="N6" s="140"/>
      <c r="O6" s="30" t="s">
        <v>1</v>
      </c>
      <c r="P6" s="140" t="s">
        <v>238</v>
      </c>
      <c r="Q6" s="140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22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40" t="s">
        <v>16</v>
      </c>
      <c r="B8" s="140"/>
      <c r="C8" s="140"/>
      <c r="D8" s="140"/>
      <c r="E8" s="140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3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3" customHeight="1">
      <c r="A10" s="142" t="s">
        <v>17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</row>
    <row r="11" spans="1:18" s="4" customFormat="1" ht="13.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40.5" customHeight="1">
      <c r="A12" s="141" t="s">
        <v>2</v>
      </c>
      <c r="B12" s="141"/>
      <c r="C12" s="141"/>
      <c r="D12" s="119" t="str">
        <f>+MIR!C11</f>
        <v>Porcentaje de asuntos legales resueltos por la autoridad correspondiente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6" t="s">
        <v>18</v>
      </c>
      <c r="Q12" s="12" t="s">
        <v>57</v>
      </c>
    </row>
    <row r="13" spans="1:18" s="4" customFormat="1" ht="36" customHeight="1">
      <c r="A13" s="141" t="s">
        <v>19</v>
      </c>
      <c r="B13" s="141"/>
      <c r="C13" s="141"/>
      <c r="D13" s="119" t="s">
        <v>347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41" t="s">
        <v>7</v>
      </c>
      <c r="B14" s="141"/>
      <c r="C14" s="141"/>
      <c r="D14" s="121" t="s">
        <v>348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6" t="s">
        <v>39</v>
      </c>
      <c r="Q14" s="12" t="s">
        <v>190</v>
      </c>
    </row>
    <row r="15" spans="1:18" s="4" customFormat="1" ht="33" customHeight="1">
      <c r="A15" s="141" t="s">
        <v>20</v>
      </c>
      <c r="B15" s="141"/>
      <c r="C15" s="141"/>
      <c r="D15" s="119" t="s">
        <v>172</v>
      </c>
      <c r="E15" s="119"/>
      <c r="F15" s="119"/>
      <c r="G15" s="119"/>
      <c r="H15" s="119"/>
      <c r="I15" s="119"/>
      <c r="J15" s="141" t="s">
        <v>21</v>
      </c>
      <c r="K15" s="141"/>
      <c r="L15" s="143" t="s">
        <v>60</v>
      </c>
      <c r="M15" s="143"/>
      <c r="N15" s="143"/>
      <c r="O15" s="143"/>
      <c r="P15" s="66" t="s">
        <v>22</v>
      </c>
      <c r="Q15" s="12" t="s">
        <v>61</v>
      </c>
    </row>
    <row r="16" spans="1:18" s="4" customFormat="1" ht="24" customHeight="1">
      <c r="A16" s="141" t="s">
        <v>23</v>
      </c>
      <c r="B16" s="141"/>
      <c r="C16" s="141"/>
      <c r="D16" s="119" t="s">
        <v>66</v>
      </c>
      <c r="E16" s="119"/>
      <c r="F16" s="119"/>
      <c r="G16" s="119"/>
      <c r="H16" s="119"/>
      <c r="I16" s="119"/>
      <c r="J16" s="141" t="s">
        <v>24</v>
      </c>
      <c r="K16" s="141"/>
      <c r="L16" s="141"/>
      <c r="M16" s="141"/>
      <c r="N16" s="141"/>
      <c r="O16" s="141"/>
      <c r="P16" s="119" t="str">
        <f>+MIR!A11</f>
        <v>Propósito</v>
      </c>
      <c r="Q16" s="119"/>
    </row>
    <row r="17" spans="1:17" s="4" customFormat="1" ht="42.75" customHeight="1">
      <c r="A17" s="141" t="s">
        <v>25</v>
      </c>
      <c r="B17" s="141"/>
      <c r="C17" s="141"/>
      <c r="D17" s="119" t="str">
        <f>+MIR!B11</f>
        <v>Promover el cumplimiento y reforzar la aplicación de de la normatividad para que los ciudadanos y autoridades municipales conozcan y acaten las disposiciones legales municipales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39" customHeight="1">
      <c r="A19" s="139" t="s">
        <v>26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</row>
    <row r="20" spans="1:17" s="7" customFormat="1" ht="0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44" t="s">
        <v>27</v>
      </c>
      <c r="B21" s="144"/>
      <c r="C21" s="144"/>
      <c r="D21" s="144"/>
      <c r="E21" s="144"/>
      <c r="F21" s="140" t="s">
        <v>28</v>
      </c>
      <c r="G21" s="140"/>
      <c r="H21" s="140" t="s">
        <v>29</v>
      </c>
      <c r="I21" s="140"/>
      <c r="J21" s="144" t="s">
        <v>30</v>
      </c>
      <c r="K21" s="144"/>
      <c r="L21" s="144"/>
      <c r="M21" s="144"/>
      <c r="N21" s="144" t="s">
        <v>31</v>
      </c>
      <c r="O21" s="144"/>
      <c r="P21" s="144" t="s">
        <v>32</v>
      </c>
      <c r="Q21" s="144"/>
    </row>
    <row r="22" spans="1:17" ht="29.25" customHeight="1">
      <c r="A22" s="144"/>
      <c r="B22" s="144"/>
      <c r="C22" s="144"/>
      <c r="D22" s="144"/>
      <c r="E22" s="144"/>
      <c r="F22" s="140"/>
      <c r="G22" s="140"/>
      <c r="H22" s="140"/>
      <c r="I22" s="140"/>
      <c r="J22" s="67" t="s">
        <v>33</v>
      </c>
      <c r="K22" s="67" t="s">
        <v>34</v>
      </c>
      <c r="L22" s="67" t="s">
        <v>35</v>
      </c>
      <c r="M22" s="67" t="s">
        <v>36</v>
      </c>
      <c r="N22" s="144"/>
      <c r="O22" s="144"/>
      <c r="P22" s="144"/>
      <c r="Q22" s="144"/>
    </row>
    <row r="23" spans="1:17" s="40" customFormat="1" ht="38.15" customHeight="1">
      <c r="A23" s="128" t="s">
        <v>349</v>
      </c>
      <c r="B23" s="128"/>
      <c r="C23" s="128"/>
      <c r="D23" s="128"/>
      <c r="E23" s="128"/>
      <c r="F23" s="143" t="s">
        <v>191</v>
      </c>
      <c r="G23" s="143"/>
      <c r="H23" s="143" t="s">
        <v>184</v>
      </c>
      <c r="I23" s="143"/>
      <c r="J23" s="46"/>
      <c r="K23" s="46"/>
      <c r="L23" s="46"/>
      <c r="M23" s="44">
        <v>280</v>
      </c>
      <c r="N23" s="145">
        <f>SUM(J23:M23)</f>
        <v>280</v>
      </c>
      <c r="O23" s="145"/>
      <c r="P23" s="146"/>
      <c r="Q23" s="146"/>
    </row>
    <row r="24" spans="1:17" s="40" customFormat="1" ht="48" customHeight="1">
      <c r="A24" s="128" t="s">
        <v>234</v>
      </c>
      <c r="B24" s="128"/>
      <c r="C24" s="128"/>
      <c r="D24" s="128"/>
      <c r="E24" s="128"/>
      <c r="F24" s="119" t="s">
        <v>191</v>
      </c>
      <c r="G24" s="119"/>
      <c r="H24" s="119" t="s">
        <v>184</v>
      </c>
      <c r="I24" s="119"/>
      <c r="J24" s="46"/>
      <c r="K24" s="46"/>
      <c r="L24" s="46"/>
      <c r="M24" s="44">
        <v>280</v>
      </c>
      <c r="N24" s="150">
        <f>SUM(J24:M24)</f>
        <v>280</v>
      </c>
      <c r="O24" s="150"/>
      <c r="P24" s="146"/>
      <c r="Q24" s="146"/>
    </row>
    <row r="25" spans="1:17" s="40" customFormat="1" ht="38.5" customHeight="1">
      <c r="A25" s="147" t="s">
        <v>63</v>
      </c>
      <c r="B25" s="147"/>
      <c r="C25" s="147"/>
      <c r="D25" s="147"/>
      <c r="E25" s="147"/>
      <c r="F25" s="146" t="s">
        <v>59</v>
      </c>
      <c r="G25" s="146"/>
      <c r="H25" s="146"/>
      <c r="I25" s="146"/>
      <c r="J25" s="41"/>
      <c r="K25" s="41"/>
      <c r="L25" s="41"/>
      <c r="M25" s="41">
        <f>+M23/M24*100</f>
        <v>100</v>
      </c>
      <c r="N25" s="148">
        <f>+N23/N24*100</f>
        <v>100</v>
      </c>
      <c r="O25" s="149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79998168889431442"/>
  </sheetPr>
  <dimension ref="A1:R35"/>
  <sheetViews>
    <sheetView showGridLines="0" topLeftCell="A9" zoomScale="60" zoomScaleNormal="60" workbookViewId="0">
      <selection activeCell="L22" sqref="L22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+MIR!C38</f>
        <v>Porcentaje de elaboración de actas de audiencias de conciliación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160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161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+MIR!A38</f>
        <v>Actividad 4.4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+MIR!B38</f>
        <v xml:space="preserve">Elaboración de actas de audiencias de conciliación 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104</v>
      </c>
      <c r="B23" s="168"/>
      <c r="C23" s="168"/>
      <c r="D23" s="168"/>
      <c r="E23" s="168"/>
      <c r="F23" s="169" t="s">
        <v>179</v>
      </c>
      <c r="G23" s="169"/>
      <c r="H23" s="145" t="s">
        <v>64</v>
      </c>
      <c r="I23" s="145"/>
      <c r="J23" s="44">
        <v>70</v>
      </c>
      <c r="K23" s="44">
        <v>100</v>
      </c>
      <c r="L23" s="44">
        <v>100</v>
      </c>
      <c r="M23" s="44">
        <v>75</v>
      </c>
      <c r="N23" s="145">
        <f>SUM(J23:M23)</f>
        <v>345</v>
      </c>
      <c r="O23" s="145"/>
      <c r="P23" s="145"/>
      <c r="Q23" s="145"/>
    </row>
    <row r="24" spans="1:17" s="39" customFormat="1" ht="48" customHeight="1">
      <c r="A24" s="168" t="s">
        <v>162</v>
      </c>
      <c r="B24" s="168"/>
      <c r="C24" s="168"/>
      <c r="D24" s="168"/>
      <c r="E24" s="168"/>
      <c r="F24" s="169" t="s">
        <v>179</v>
      </c>
      <c r="G24" s="169"/>
      <c r="H24" s="145" t="s">
        <v>64</v>
      </c>
      <c r="I24" s="145"/>
      <c r="J24" s="44">
        <v>70</v>
      </c>
      <c r="K24" s="44">
        <v>100</v>
      </c>
      <c r="L24" s="44">
        <v>100</v>
      </c>
      <c r="M24" s="44">
        <v>75</v>
      </c>
      <c r="N24" s="145">
        <f>SUM(J24:M24)</f>
        <v>345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79998168889431442"/>
  </sheetPr>
  <dimension ref="A1:R35"/>
  <sheetViews>
    <sheetView showGridLines="0" topLeftCell="A10" zoomScale="60" zoomScaleNormal="60" workbookViewId="0">
      <selection activeCell="L24" sqref="L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+MIR!C39</f>
        <v>Porcentaje de expedientes conciliados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163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164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+MIR!A39</f>
        <v>Actividad 4.5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+MIR!B39</f>
        <v>Elaboración de expedientes de conciliación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95</v>
      </c>
      <c r="B23" s="166"/>
      <c r="C23" s="166"/>
      <c r="D23" s="166"/>
      <c r="E23" s="166"/>
      <c r="F23" s="145" t="s">
        <v>115</v>
      </c>
      <c r="G23" s="145"/>
      <c r="H23" s="145" t="s">
        <v>64</v>
      </c>
      <c r="I23" s="145"/>
      <c r="J23" s="44">
        <v>50</v>
      </c>
      <c r="K23" s="44">
        <v>70</v>
      </c>
      <c r="L23" s="44">
        <v>45</v>
      </c>
      <c r="M23" s="44">
        <v>65</v>
      </c>
      <c r="N23" s="145">
        <f>SUM(J23:M23)</f>
        <v>230</v>
      </c>
      <c r="O23" s="145"/>
      <c r="P23" s="145"/>
      <c r="Q23" s="145"/>
    </row>
    <row r="24" spans="1:17" s="39" customFormat="1" ht="48" customHeight="1">
      <c r="A24" s="168" t="s">
        <v>165</v>
      </c>
      <c r="B24" s="168"/>
      <c r="C24" s="168"/>
      <c r="D24" s="168"/>
      <c r="E24" s="168"/>
      <c r="F24" s="145" t="s">
        <v>115</v>
      </c>
      <c r="G24" s="145"/>
      <c r="H24" s="145" t="s">
        <v>64</v>
      </c>
      <c r="I24" s="145"/>
      <c r="J24" s="44">
        <v>50</v>
      </c>
      <c r="K24" s="44">
        <v>70</v>
      </c>
      <c r="L24" s="44">
        <v>45</v>
      </c>
      <c r="M24" s="44">
        <v>65</v>
      </c>
      <c r="N24" s="145">
        <f>SUM(J24:M24)</f>
        <v>230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9" tint="0.79998168889431442"/>
  </sheetPr>
  <dimension ref="A1:R35"/>
  <sheetViews>
    <sheetView showGridLines="0" topLeftCell="A9" zoomScale="60" zoomScaleNormal="60" workbookViewId="0">
      <selection activeCell="H23" sqref="H23:I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+MIR!C40</f>
        <v>Porcentaje de actividades de vinculación ciudadana realizadas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293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294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+MIR!A40</f>
        <v>Actividad 4.6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+MIR!B40</f>
        <v>Vinculación ciudadana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295</v>
      </c>
      <c r="B23" s="166"/>
      <c r="C23" s="166"/>
      <c r="D23" s="166"/>
      <c r="E23" s="166"/>
      <c r="F23" s="145" t="s">
        <v>180</v>
      </c>
      <c r="G23" s="145"/>
      <c r="H23" s="145" t="s">
        <v>64</v>
      </c>
      <c r="I23" s="145"/>
      <c r="J23" s="44">
        <v>3</v>
      </c>
      <c r="K23" s="44">
        <v>3</v>
      </c>
      <c r="L23" s="44">
        <v>3</v>
      </c>
      <c r="M23" s="44">
        <v>3</v>
      </c>
      <c r="N23" s="145">
        <f>SUM(J23:M23)</f>
        <v>12</v>
      </c>
      <c r="O23" s="145"/>
      <c r="P23" s="145"/>
      <c r="Q23" s="145"/>
    </row>
    <row r="24" spans="1:17" s="39" customFormat="1" ht="48" customHeight="1">
      <c r="A24" s="168" t="s">
        <v>296</v>
      </c>
      <c r="B24" s="168"/>
      <c r="C24" s="168"/>
      <c r="D24" s="168"/>
      <c r="E24" s="168"/>
      <c r="F24" s="145" t="s">
        <v>180</v>
      </c>
      <c r="G24" s="145"/>
      <c r="H24" s="145" t="s">
        <v>64</v>
      </c>
      <c r="I24" s="145"/>
      <c r="J24" s="44">
        <v>3</v>
      </c>
      <c r="K24" s="44">
        <v>3</v>
      </c>
      <c r="L24" s="44">
        <v>3</v>
      </c>
      <c r="M24" s="44">
        <v>3</v>
      </c>
      <c r="N24" s="145">
        <f>SUM(J24:M24)</f>
        <v>12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9" tint="0.39997558519241921"/>
  </sheetPr>
  <dimension ref="A1:R35"/>
  <sheetViews>
    <sheetView showGridLines="0" topLeftCell="A11" zoomScale="60" zoomScaleNormal="60" workbookViewId="0">
      <selection activeCell="M24" sqref="J23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1" t="s">
        <v>239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52" t="s">
        <v>15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53" t="s">
        <v>1</v>
      </c>
      <c r="B5" s="153" t="s">
        <v>236</v>
      </c>
      <c r="C5" s="153"/>
      <c r="D5" s="153"/>
      <c r="E5" s="153"/>
      <c r="F5" s="153"/>
      <c r="G5" s="153"/>
      <c r="H5" s="153"/>
      <c r="I5" s="153"/>
      <c r="J5" s="153" t="s">
        <v>11</v>
      </c>
      <c r="K5" s="153"/>
      <c r="L5" s="153"/>
      <c r="M5" s="153"/>
      <c r="N5" s="153"/>
      <c r="O5" s="153" t="s">
        <v>10</v>
      </c>
      <c r="P5" s="153"/>
      <c r="Q5" s="153"/>
      <c r="R5" s="3"/>
    </row>
    <row r="6" spans="1:18" s="4" customFormat="1" ht="18.75" customHeight="1">
      <c r="A6" s="153"/>
      <c r="B6" s="153"/>
      <c r="C6" s="153"/>
      <c r="D6" s="153"/>
      <c r="E6" s="153"/>
      <c r="F6" s="153"/>
      <c r="G6" s="153"/>
      <c r="H6" s="153"/>
      <c r="I6" s="153"/>
      <c r="J6" s="32" t="s">
        <v>3</v>
      </c>
      <c r="K6" s="153" t="s">
        <v>237</v>
      </c>
      <c r="L6" s="153"/>
      <c r="M6" s="153"/>
      <c r="N6" s="153"/>
      <c r="O6" s="32" t="s">
        <v>1</v>
      </c>
      <c r="P6" s="153" t="s">
        <v>238</v>
      </c>
      <c r="Q6" s="153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22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53" t="s">
        <v>16</v>
      </c>
      <c r="B8" s="153"/>
      <c r="C8" s="153"/>
      <c r="D8" s="153"/>
      <c r="E8" s="153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55" t="s">
        <v>17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8" s="4" customFormat="1" ht="2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8" s="4" customFormat="1" ht="49.5" customHeight="1">
      <c r="A12" s="154" t="s">
        <v>2</v>
      </c>
      <c r="B12" s="154"/>
      <c r="C12" s="154"/>
      <c r="D12" s="119" t="str">
        <f>+MIR!C41</f>
        <v>Porcentaje de solicitudes de pasaporte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2" t="s">
        <v>18</v>
      </c>
      <c r="Q12" s="12" t="s">
        <v>57</v>
      </c>
    </row>
    <row r="13" spans="1:18" s="4" customFormat="1" ht="36" customHeight="1">
      <c r="A13" s="154" t="s">
        <v>19</v>
      </c>
      <c r="B13" s="154"/>
      <c r="C13" s="154"/>
      <c r="D13" s="119" t="s">
        <v>187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54" t="s">
        <v>7</v>
      </c>
      <c r="B14" s="154"/>
      <c r="C14" s="154"/>
      <c r="D14" s="121" t="s">
        <v>189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2" t="s">
        <v>39</v>
      </c>
      <c r="Q14" s="12" t="s">
        <v>65</v>
      </c>
    </row>
    <row r="15" spans="1:18" s="4" customFormat="1" ht="33" customHeight="1">
      <c r="A15" s="154" t="s">
        <v>20</v>
      </c>
      <c r="B15" s="154"/>
      <c r="C15" s="154"/>
      <c r="D15" s="119" t="s">
        <v>68</v>
      </c>
      <c r="E15" s="119"/>
      <c r="F15" s="119"/>
      <c r="G15" s="119"/>
      <c r="H15" s="119"/>
      <c r="I15" s="119"/>
      <c r="J15" s="154" t="s">
        <v>21</v>
      </c>
      <c r="K15" s="154"/>
      <c r="L15" s="143" t="s">
        <v>60</v>
      </c>
      <c r="M15" s="143"/>
      <c r="N15" s="143"/>
      <c r="O15" s="143"/>
      <c r="P15" s="62" t="s">
        <v>22</v>
      </c>
      <c r="Q15" s="12" t="s">
        <v>61</v>
      </c>
    </row>
    <row r="16" spans="1:18" s="4" customFormat="1" ht="24" customHeight="1">
      <c r="A16" s="154" t="s">
        <v>23</v>
      </c>
      <c r="B16" s="154"/>
      <c r="C16" s="154"/>
      <c r="D16" s="119" t="s">
        <v>67</v>
      </c>
      <c r="E16" s="119"/>
      <c r="F16" s="119"/>
      <c r="G16" s="119"/>
      <c r="H16" s="119"/>
      <c r="I16" s="119"/>
      <c r="J16" s="154" t="s">
        <v>24</v>
      </c>
      <c r="K16" s="154"/>
      <c r="L16" s="154"/>
      <c r="M16" s="154"/>
      <c r="N16" s="154"/>
      <c r="O16" s="154"/>
      <c r="P16" s="119" t="str">
        <f>+MIR!A41</f>
        <v>Componente 5 = Subprograma</v>
      </c>
      <c r="Q16" s="119"/>
    </row>
    <row r="17" spans="1:17" s="4" customFormat="1" ht="42.75" customHeight="1">
      <c r="A17" s="154" t="s">
        <v>25</v>
      </c>
      <c r="B17" s="154"/>
      <c r="C17" s="154"/>
      <c r="D17" s="119" t="str">
        <f>+MIR!B41</f>
        <v>Relaciones exteriores. Solicitudes de pasaportes mexicanos resultas.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52" t="s">
        <v>26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56" t="s">
        <v>27</v>
      </c>
      <c r="B21" s="156"/>
      <c r="C21" s="156"/>
      <c r="D21" s="156"/>
      <c r="E21" s="156"/>
      <c r="F21" s="153" t="s">
        <v>28</v>
      </c>
      <c r="G21" s="153"/>
      <c r="H21" s="153" t="s">
        <v>29</v>
      </c>
      <c r="I21" s="153"/>
      <c r="J21" s="156" t="s">
        <v>30</v>
      </c>
      <c r="K21" s="156"/>
      <c r="L21" s="156"/>
      <c r="M21" s="156"/>
      <c r="N21" s="156" t="s">
        <v>31</v>
      </c>
      <c r="O21" s="156"/>
      <c r="P21" s="156" t="s">
        <v>32</v>
      </c>
      <c r="Q21" s="156"/>
    </row>
    <row r="22" spans="1:17" ht="29.25" customHeight="1">
      <c r="A22" s="156"/>
      <c r="B22" s="156"/>
      <c r="C22" s="156"/>
      <c r="D22" s="156"/>
      <c r="E22" s="156"/>
      <c r="F22" s="153"/>
      <c r="G22" s="153"/>
      <c r="H22" s="153"/>
      <c r="I22" s="153"/>
      <c r="J22" s="63" t="s">
        <v>33</v>
      </c>
      <c r="K22" s="63" t="s">
        <v>34</v>
      </c>
      <c r="L22" s="63" t="s">
        <v>35</v>
      </c>
      <c r="M22" s="63" t="s">
        <v>36</v>
      </c>
      <c r="N22" s="156"/>
      <c r="O22" s="156"/>
      <c r="P22" s="156"/>
      <c r="Q22" s="156"/>
    </row>
    <row r="23" spans="1:17" s="40" customFormat="1" ht="38.15" customHeight="1">
      <c r="A23" s="178" t="s">
        <v>233</v>
      </c>
      <c r="B23" s="178"/>
      <c r="C23" s="178"/>
      <c r="D23" s="178"/>
      <c r="E23" s="178"/>
      <c r="F23" s="146" t="s">
        <v>82</v>
      </c>
      <c r="G23" s="146"/>
      <c r="H23" s="146" t="s">
        <v>64</v>
      </c>
      <c r="I23" s="146"/>
      <c r="J23" s="46">
        <v>1200</v>
      </c>
      <c r="K23" s="46">
        <v>1300</v>
      </c>
      <c r="L23" s="46">
        <v>1200</v>
      </c>
      <c r="M23" s="46">
        <v>1300</v>
      </c>
      <c r="N23" s="145">
        <f>SUM(J23:M23)</f>
        <v>5000</v>
      </c>
      <c r="O23" s="145"/>
      <c r="P23" s="146"/>
      <c r="Q23" s="146"/>
    </row>
    <row r="24" spans="1:17" s="40" customFormat="1" ht="48" customHeight="1">
      <c r="A24" s="178" t="s">
        <v>188</v>
      </c>
      <c r="B24" s="178"/>
      <c r="C24" s="178"/>
      <c r="D24" s="178"/>
      <c r="E24" s="178"/>
      <c r="F24" s="146" t="s">
        <v>82</v>
      </c>
      <c r="G24" s="146"/>
      <c r="H24" s="146" t="s">
        <v>64</v>
      </c>
      <c r="I24" s="146"/>
      <c r="J24" s="46">
        <v>1250</v>
      </c>
      <c r="K24" s="46">
        <v>1300</v>
      </c>
      <c r="L24" s="46">
        <v>1250</v>
      </c>
      <c r="M24" s="46">
        <v>1300</v>
      </c>
      <c r="N24" s="145">
        <f>SUM(J24:M24)</f>
        <v>5100</v>
      </c>
      <c r="O24" s="145"/>
      <c r="P24" s="146"/>
      <c r="Q24" s="146"/>
    </row>
    <row r="25" spans="1:17" s="40" customFormat="1" ht="38.5" customHeight="1">
      <c r="A25" s="157" t="s">
        <v>63</v>
      </c>
      <c r="B25" s="157"/>
      <c r="C25" s="157"/>
      <c r="D25" s="157"/>
      <c r="E25" s="157"/>
      <c r="F25" s="146" t="s">
        <v>59</v>
      </c>
      <c r="G25" s="146"/>
      <c r="H25" s="146"/>
      <c r="I25" s="146"/>
      <c r="J25" s="41">
        <f>+J23/J24*100</f>
        <v>96</v>
      </c>
      <c r="K25" s="41">
        <f t="shared" ref="K25:M25" si="0">+K23/K24*100</f>
        <v>100</v>
      </c>
      <c r="L25" s="41">
        <f t="shared" si="0"/>
        <v>96</v>
      </c>
      <c r="M25" s="41">
        <f t="shared" si="0"/>
        <v>100</v>
      </c>
      <c r="N25" s="158">
        <f>+N23/N24*100</f>
        <v>98.039215686274503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9" tint="0.79998168889431442"/>
  </sheetPr>
  <dimension ref="A1:R35"/>
  <sheetViews>
    <sheetView showGridLines="0" topLeftCell="A14" zoomScale="60" zoomScaleNormal="60" workbookViewId="0">
      <selection activeCell="A24" sqref="A24:E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+MIR!C42</f>
        <v>Porcentaje de solicitudes de pasaportes mexicanos tramitadas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286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287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+MIR!A42</f>
        <v>Actividad 5.1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+MIR!B42</f>
        <v>Tramitación de solicitudes de pasaportes mexicanos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288</v>
      </c>
      <c r="B23" s="166"/>
      <c r="C23" s="166"/>
      <c r="D23" s="166"/>
      <c r="E23" s="166"/>
      <c r="F23" s="145" t="s">
        <v>174</v>
      </c>
      <c r="G23" s="145"/>
      <c r="H23" s="145" t="s">
        <v>64</v>
      </c>
      <c r="I23" s="145"/>
      <c r="J23" s="38">
        <v>1200</v>
      </c>
      <c r="K23" s="38">
        <v>1300</v>
      </c>
      <c r="L23" s="38">
        <v>1200</v>
      </c>
      <c r="M23" s="38">
        <v>1300</v>
      </c>
      <c r="N23" s="145">
        <f>SUM(J23:M23)</f>
        <v>5000</v>
      </c>
      <c r="O23" s="145"/>
      <c r="P23" s="145"/>
      <c r="Q23" s="145"/>
    </row>
    <row r="24" spans="1:17" s="39" customFormat="1" ht="48" customHeight="1">
      <c r="A24" s="168" t="s">
        <v>289</v>
      </c>
      <c r="B24" s="168"/>
      <c r="C24" s="168"/>
      <c r="D24" s="168"/>
      <c r="E24" s="168"/>
      <c r="F24" s="145" t="s">
        <v>174</v>
      </c>
      <c r="G24" s="145"/>
      <c r="H24" s="145" t="s">
        <v>64</v>
      </c>
      <c r="I24" s="145"/>
      <c r="J24" s="38">
        <v>1200</v>
      </c>
      <c r="K24" s="38">
        <v>1300</v>
      </c>
      <c r="L24" s="38">
        <v>1200</v>
      </c>
      <c r="M24" s="38">
        <v>1300</v>
      </c>
      <c r="N24" s="145">
        <f>SUM(J24:M24)</f>
        <v>5000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R35"/>
  <sheetViews>
    <sheetView showGridLines="0" topLeftCell="A11" zoomScale="60" zoomScaleNormal="60" workbookViewId="0">
      <selection activeCell="K26" sqref="K26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1" t="s">
        <v>239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1" customHeight="1">
      <c r="A3" s="152" t="s">
        <v>15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3"/>
    </row>
    <row r="4" spans="1:18" s="4" customFormat="1" ht="18" hidden="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53" t="s">
        <v>1</v>
      </c>
      <c r="B5" s="153" t="s">
        <v>236</v>
      </c>
      <c r="C5" s="153"/>
      <c r="D5" s="153"/>
      <c r="E5" s="153"/>
      <c r="F5" s="153"/>
      <c r="G5" s="153"/>
      <c r="H5" s="153"/>
      <c r="I5" s="153"/>
      <c r="J5" s="153" t="s">
        <v>11</v>
      </c>
      <c r="K5" s="153"/>
      <c r="L5" s="153"/>
      <c r="M5" s="153"/>
      <c r="N5" s="153"/>
      <c r="O5" s="153" t="s">
        <v>10</v>
      </c>
      <c r="P5" s="153"/>
      <c r="Q5" s="153"/>
      <c r="R5" s="3"/>
    </row>
    <row r="6" spans="1:18" s="4" customFormat="1" ht="18.75" customHeight="1">
      <c r="A6" s="153"/>
      <c r="B6" s="153"/>
      <c r="C6" s="153"/>
      <c r="D6" s="153"/>
      <c r="E6" s="153"/>
      <c r="F6" s="153"/>
      <c r="G6" s="153"/>
      <c r="H6" s="153"/>
      <c r="I6" s="153"/>
      <c r="J6" s="32" t="s">
        <v>3</v>
      </c>
      <c r="K6" s="153" t="s">
        <v>237</v>
      </c>
      <c r="L6" s="153"/>
      <c r="M6" s="153"/>
      <c r="N6" s="153"/>
      <c r="O6" s="32" t="s">
        <v>1</v>
      </c>
      <c r="P6" s="153" t="s">
        <v>238</v>
      </c>
      <c r="Q6" s="153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22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58.5" customHeight="1">
      <c r="A8" s="153" t="s">
        <v>16</v>
      </c>
      <c r="B8" s="153"/>
      <c r="C8" s="153"/>
      <c r="D8" s="153"/>
      <c r="E8" s="153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5.5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48.5" customHeight="1">
      <c r="A10" s="155" t="s">
        <v>17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</row>
    <row r="11" spans="1:18" s="4" customFormat="1" ht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43" customHeight="1">
      <c r="A12" s="154" t="s">
        <v>2</v>
      </c>
      <c r="B12" s="154"/>
      <c r="C12" s="154"/>
      <c r="D12" s="119" t="str">
        <f>+MIR!C12</f>
        <v>Porcentaje de asuntos civiles y mercantiles resueltos por la autoridad correspondiente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2" t="s">
        <v>18</v>
      </c>
      <c r="Q12" s="12" t="s">
        <v>57</v>
      </c>
    </row>
    <row r="13" spans="1:18" s="4" customFormat="1" ht="36" customHeight="1">
      <c r="A13" s="154" t="s">
        <v>19</v>
      </c>
      <c r="B13" s="154"/>
      <c r="C13" s="154"/>
      <c r="D13" s="119" t="s">
        <v>332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54" t="s">
        <v>7</v>
      </c>
      <c r="B14" s="154"/>
      <c r="C14" s="154"/>
      <c r="D14" s="121" t="s">
        <v>333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2" t="s">
        <v>39</v>
      </c>
      <c r="Q14" s="12" t="s">
        <v>65</v>
      </c>
    </row>
    <row r="15" spans="1:18" s="4" customFormat="1" ht="33" customHeight="1">
      <c r="A15" s="154" t="s">
        <v>20</v>
      </c>
      <c r="B15" s="154"/>
      <c r="C15" s="154"/>
      <c r="D15" s="119" t="s">
        <v>68</v>
      </c>
      <c r="E15" s="119"/>
      <c r="F15" s="119"/>
      <c r="G15" s="119"/>
      <c r="H15" s="119"/>
      <c r="I15" s="119"/>
      <c r="J15" s="154" t="s">
        <v>21</v>
      </c>
      <c r="K15" s="154"/>
      <c r="L15" s="143" t="s">
        <v>60</v>
      </c>
      <c r="M15" s="143"/>
      <c r="N15" s="143"/>
      <c r="O15" s="143"/>
      <c r="P15" s="62" t="s">
        <v>22</v>
      </c>
      <c r="Q15" s="12" t="s">
        <v>61</v>
      </c>
    </row>
    <row r="16" spans="1:18" s="4" customFormat="1" ht="24" customHeight="1">
      <c r="A16" s="154" t="s">
        <v>23</v>
      </c>
      <c r="B16" s="154"/>
      <c r="C16" s="154"/>
      <c r="D16" s="119" t="s">
        <v>67</v>
      </c>
      <c r="E16" s="119"/>
      <c r="F16" s="119"/>
      <c r="G16" s="119"/>
      <c r="H16" s="119"/>
      <c r="I16" s="119"/>
      <c r="J16" s="154" t="s">
        <v>24</v>
      </c>
      <c r="K16" s="154"/>
      <c r="L16" s="154"/>
      <c r="M16" s="154"/>
      <c r="N16" s="154"/>
      <c r="O16" s="154"/>
      <c r="P16" s="119" t="str">
        <f>+MIR!A12</f>
        <v>Componente 1  = Subprograma</v>
      </c>
      <c r="Q16" s="119"/>
    </row>
    <row r="17" spans="1:17" s="4" customFormat="1" ht="42.75" customHeight="1">
      <c r="A17" s="154" t="s">
        <v>25</v>
      </c>
      <c r="B17" s="154"/>
      <c r="C17" s="154"/>
      <c r="D17" s="119" t="str">
        <f>+MIR!B12</f>
        <v>Juzgado Local. Asuntos civiles y mercantiles resueltos por la autoridad con certeza jurídica y protección de derechos humanos para los ciudadanos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36" customHeight="1">
      <c r="A19" s="152" t="s">
        <v>26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1:17" s="7" customFormat="1" ht="10.5" hidden="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56" t="s">
        <v>27</v>
      </c>
      <c r="B21" s="156"/>
      <c r="C21" s="156"/>
      <c r="D21" s="156"/>
      <c r="E21" s="156"/>
      <c r="F21" s="153" t="s">
        <v>28</v>
      </c>
      <c r="G21" s="153"/>
      <c r="H21" s="153" t="s">
        <v>29</v>
      </c>
      <c r="I21" s="153"/>
      <c r="J21" s="156" t="s">
        <v>30</v>
      </c>
      <c r="K21" s="156"/>
      <c r="L21" s="156"/>
      <c r="M21" s="156"/>
      <c r="N21" s="156" t="s">
        <v>31</v>
      </c>
      <c r="O21" s="156"/>
      <c r="P21" s="156" t="s">
        <v>32</v>
      </c>
      <c r="Q21" s="156"/>
    </row>
    <row r="22" spans="1:17" ht="29.25" customHeight="1">
      <c r="A22" s="156"/>
      <c r="B22" s="156"/>
      <c r="C22" s="156"/>
      <c r="D22" s="156"/>
      <c r="E22" s="156"/>
      <c r="F22" s="153"/>
      <c r="G22" s="153"/>
      <c r="H22" s="153"/>
      <c r="I22" s="153"/>
      <c r="J22" s="63" t="s">
        <v>33</v>
      </c>
      <c r="K22" s="63" t="s">
        <v>34</v>
      </c>
      <c r="L22" s="63" t="s">
        <v>35</v>
      </c>
      <c r="M22" s="63" t="s">
        <v>36</v>
      </c>
      <c r="N22" s="156"/>
      <c r="O22" s="156"/>
      <c r="P22" s="156"/>
      <c r="Q22" s="156"/>
    </row>
    <row r="23" spans="1:17" s="40" customFormat="1" ht="38.15" customHeight="1">
      <c r="A23" s="128" t="s">
        <v>193</v>
      </c>
      <c r="B23" s="128"/>
      <c r="C23" s="128"/>
      <c r="D23" s="128"/>
      <c r="E23" s="128"/>
      <c r="F23" s="146" t="s">
        <v>335</v>
      </c>
      <c r="G23" s="146"/>
      <c r="H23" s="146" t="s">
        <v>64</v>
      </c>
      <c r="I23" s="146"/>
      <c r="J23" s="46">
        <v>40</v>
      </c>
      <c r="K23" s="46">
        <v>40</v>
      </c>
      <c r="L23" s="46">
        <v>40</v>
      </c>
      <c r="M23" s="46">
        <v>40</v>
      </c>
      <c r="N23" s="146">
        <f>SUM(J23:M23)</f>
        <v>160</v>
      </c>
      <c r="O23" s="146"/>
      <c r="P23" s="146"/>
      <c r="Q23" s="146"/>
    </row>
    <row r="24" spans="1:17" s="40" customFormat="1" ht="48" customHeight="1">
      <c r="A24" s="128" t="s">
        <v>334</v>
      </c>
      <c r="B24" s="128"/>
      <c r="C24" s="128"/>
      <c r="D24" s="128"/>
      <c r="E24" s="128"/>
      <c r="F24" s="146" t="s">
        <v>335</v>
      </c>
      <c r="G24" s="146"/>
      <c r="H24" s="146" t="s">
        <v>64</v>
      </c>
      <c r="I24" s="146"/>
      <c r="J24" s="46">
        <v>40</v>
      </c>
      <c r="K24" s="46">
        <v>40</v>
      </c>
      <c r="L24" s="46">
        <v>40</v>
      </c>
      <c r="M24" s="46">
        <v>40</v>
      </c>
      <c r="N24" s="146">
        <f>SUM(J24:M24)</f>
        <v>160</v>
      </c>
      <c r="O24" s="146"/>
      <c r="P24" s="146"/>
      <c r="Q24" s="146"/>
    </row>
    <row r="25" spans="1:17" s="40" customFormat="1" ht="38.5" customHeight="1">
      <c r="A25" s="157" t="s">
        <v>63</v>
      </c>
      <c r="B25" s="157"/>
      <c r="C25" s="157"/>
      <c r="D25" s="157"/>
      <c r="E25" s="15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f>+N23/N24*100</f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R35"/>
  <sheetViews>
    <sheetView showGridLines="0" topLeftCell="A9" zoomScale="60" zoomScaleNormal="60" workbookViewId="0">
      <selection activeCell="F23" sqref="F23:G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6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24.75" customHeight="1">
      <c r="A12" s="162" t="s">
        <v>2</v>
      </c>
      <c r="B12" s="162"/>
      <c r="C12" s="162"/>
      <c r="D12" s="119" t="str">
        <f>+MIR!C13</f>
        <v xml:space="preserve">Porcentaje de expedientes tramitados 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336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337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+MIR!A13</f>
        <v>Actividad 1.1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+MIR!B13</f>
        <v>Trámitar los expedientes de asuntos civiles y mercantiles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97</v>
      </c>
      <c r="B23" s="166"/>
      <c r="C23" s="166"/>
      <c r="D23" s="166"/>
      <c r="E23" s="166"/>
      <c r="F23" s="145" t="s">
        <v>115</v>
      </c>
      <c r="G23" s="145"/>
      <c r="H23" s="145" t="s">
        <v>64</v>
      </c>
      <c r="I23" s="145"/>
      <c r="J23" s="44">
        <v>20</v>
      </c>
      <c r="K23" s="44">
        <v>20</v>
      </c>
      <c r="L23" s="44">
        <v>20</v>
      </c>
      <c r="M23" s="44">
        <v>20</v>
      </c>
      <c r="N23" s="145">
        <f>SUM(J23:M23)</f>
        <v>80</v>
      </c>
      <c r="O23" s="145"/>
      <c r="P23" s="145"/>
      <c r="Q23" s="145"/>
    </row>
    <row r="24" spans="1:17" s="39" customFormat="1" ht="48" customHeight="1">
      <c r="A24" s="166" t="s">
        <v>338</v>
      </c>
      <c r="B24" s="166"/>
      <c r="C24" s="166"/>
      <c r="D24" s="166"/>
      <c r="E24" s="166"/>
      <c r="F24" s="145" t="s">
        <v>115</v>
      </c>
      <c r="G24" s="145"/>
      <c r="H24" s="145" t="s">
        <v>64</v>
      </c>
      <c r="I24" s="145"/>
      <c r="J24" s="44">
        <v>20</v>
      </c>
      <c r="K24" s="44">
        <v>20</v>
      </c>
      <c r="L24" s="44">
        <v>20</v>
      </c>
      <c r="M24" s="44">
        <v>20</v>
      </c>
      <c r="N24" s="145">
        <f>SUM(J24:M24)</f>
        <v>80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R35"/>
  <sheetViews>
    <sheetView showGridLines="0" topLeftCell="A11" zoomScale="60" zoomScaleNormal="60" workbookViewId="0">
      <selection activeCell="F23" sqref="F23:G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+MIR!C14</f>
        <v>Porcentaje de oficios de requerimientos enviados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339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340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+MIR!A14</f>
        <v>Actividad 1.2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+MIR!B14</f>
        <v>Notificación a actores mediante oficios de requerimientos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341</v>
      </c>
      <c r="B23" s="168"/>
      <c r="C23" s="168"/>
      <c r="D23" s="168"/>
      <c r="E23" s="168"/>
      <c r="F23" s="145" t="s">
        <v>116</v>
      </c>
      <c r="G23" s="145"/>
      <c r="H23" s="145" t="s">
        <v>64</v>
      </c>
      <c r="I23" s="145"/>
      <c r="J23" s="44">
        <v>10</v>
      </c>
      <c r="K23" s="44">
        <v>10</v>
      </c>
      <c r="L23" s="44">
        <v>10</v>
      </c>
      <c r="M23" s="44">
        <v>10</v>
      </c>
      <c r="N23" s="145">
        <f>SUM(J23:M23)</f>
        <v>40</v>
      </c>
      <c r="O23" s="145"/>
      <c r="P23" s="145"/>
      <c r="Q23" s="145"/>
    </row>
    <row r="24" spans="1:17" s="39" customFormat="1" ht="48" customHeight="1">
      <c r="A24" s="168" t="s">
        <v>342</v>
      </c>
      <c r="B24" s="168"/>
      <c r="C24" s="168"/>
      <c r="D24" s="168"/>
      <c r="E24" s="168"/>
      <c r="F24" s="145" t="s">
        <v>116</v>
      </c>
      <c r="G24" s="145"/>
      <c r="H24" s="145" t="s">
        <v>64</v>
      </c>
      <c r="I24" s="145"/>
      <c r="J24" s="44">
        <v>10</v>
      </c>
      <c r="K24" s="44">
        <v>10</v>
      </c>
      <c r="L24" s="44">
        <v>10</v>
      </c>
      <c r="M24" s="44">
        <v>10</v>
      </c>
      <c r="N24" s="145">
        <f>SUM(J24:M24)</f>
        <v>40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A1:R35"/>
  <sheetViews>
    <sheetView showGridLines="0" topLeftCell="A8" zoomScale="60" zoomScaleNormal="60" workbookViewId="0">
      <selection activeCell="F23" sqref="F23:G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+MIR!C15</f>
        <v>Porcentaje de promociones desahogadas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343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344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+MIR!A15</f>
        <v>Actividad 1.3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+MIR!B15</f>
        <v>Desahogo de promociones legales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345</v>
      </c>
      <c r="B23" s="166"/>
      <c r="C23" s="166"/>
      <c r="D23" s="166"/>
      <c r="E23" s="166"/>
      <c r="F23" s="145" t="s">
        <v>118</v>
      </c>
      <c r="G23" s="145"/>
      <c r="H23" s="145" t="s">
        <v>64</v>
      </c>
      <c r="I23" s="145"/>
      <c r="J23" s="44">
        <v>10</v>
      </c>
      <c r="K23" s="44">
        <v>10</v>
      </c>
      <c r="L23" s="44">
        <v>10</v>
      </c>
      <c r="M23" s="44">
        <v>10</v>
      </c>
      <c r="N23" s="145">
        <f>SUM(J23:M23)</f>
        <v>40</v>
      </c>
      <c r="O23" s="145"/>
      <c r="P23" s="145"/>
      <c r="Q23" s="145"/>
    </row>
    <row r="24" spans="1:17" s="39" customFormat="1" ht="48" customHeight="1">
      <c r="A24" s="166" t="s">
        <v>117</v>
      </c>
      <c r="B24" s="166"/>
      <c r="C24" s="166"/>
      <c r="D24" s="166"/>
      <c r="E24" s="166"/>
      <c r="F24" s="145" t="s">
        <v>118</v>
      </c>
      <c r="G24" s="145"/>
      <c r="H24" s="145" t="s">
        <v>64</v>
      </c>
      <c r="I24" s="145"/>
      <c r="J24" s="44">
        <v>10</v>
      </c>
      <c r="K24" s="44">
        <v>10</v>
      </c>
      <c r="L24" s="44">
        <v>10</v>
      </c>
      <c r="M24" s="44">
        <v>10</v>
      </c>
      <c r="N24" s="145">
        <f>SUM(J24:M24)</f>
        <v>40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R35"/>
  <sheetViews>
    <sheetView showGridLines="0" topLeftCell="A9" zoomScale="60" zoomScaleNormal="60" workbookViewId="0">
      <selection activeCell="F23" sqref="F23:G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+MIR!C16</f>
        <v>Porcentaje de citatorios para comparecencia enviados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119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120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+MIR!A16</f>
        <v>Actividad 1.4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+MIR!B16</f>
        <v>Envío de citatorios de comparecencia para informar a destinatarios de su obligación de comparecer ante el juzgado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8" t="s">
        <v>98</v>
      </c>
      <c r="B23" s="168"/>
      <c r="C23" s="168"/>
      <c r="D23" s="168"/>
      <c r="E23" s="168"/>
      <c r="F23" s="145" t="s">
        <v>122</v>
      </c>
      <c r="G23" s="145"/>
      <c r="H23" s="145" t="s">
        <v>64</v>
      </c>
      <c r="I23" s="145"/>
      <c r="J23" s="44">
        <v>5</v>
      </c>
      <c r="K23" s="44">
        <v>5</v>
      </c>
      <c r="L23" s="44">
        <v>5</v>
      </c>
      <c r="M23" s="44">
        <v>5</v>
      </c>
      <c r="N23" s="145">
        <f>SUM(J23:M23)</f>
        <v>20</v>
      </c>
      <c r="O23" s="145"/>
      <c r="P23" s="145"/>
      <c r="Q23" s="145"/>
    </row>
    <row r="24" spans="1:17" s="39" customFormat="1" ht="48" customHeight="1">
      <c r="A24" s="168" t="s">
        <v>121</v>
      </c>
      <c r="B24" s="168"/>
      <c r="C24" s="168"/>
      <c r="D24" s="168"/>
      <c r="E24" s="168"/>
      <c r="F24" s="145" t="s">
        <v>122</v>
      </c>
      <c r="G24" s="145"/>
      <c r="H24" s="145" t="s">
        <v>64</v>
      </c>
      <c r="I24" s="145"/>
      <c r="J24" s="44">
        <v>5</v>
      </c>
      <c r="K24" s="44">
        <v>5</v>
      </c>
      <c r="L24" s="44">
        <v>5</v>
      </c>
      <c r="M24" s="44">
        <v>5</v>
      </c>
      <c r="N24" s="145">
        <f>SUM(J24:M24)</f>
        <v>20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R35"/>
  <sheetViews>
    <sheetView showGridLines="0" topLeftCell="A9" zoomScale="60" zoomScaleNormal="60" workbookViewId="0">
      <selection activeCell="F23" sqref="F23:G23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9" t="s">
        <v>239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1:18" s="4" customFormat="1" ht="9.75" customHeight="1">
      <c r="A2" s="3"/>
      <c r="B2" s="3"/>
      <c r="C2" s="116"/>
      <c r="D2" s="116"/>
      <c r="E2" s="116"/>
      <c r="F2" s="116"/>
      <c r="G2" s="11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4.5" customHeight="1">
      <c r="A3" s="160" t="s">
        <v>15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3"/>
    </row>
    <row r="4" spans="1:18" s="4" customFormat="1" ht="0.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3"/>
    </row>
    <row r="5" spans="1:18" s="4" customFormat="1" ht="24.75" customHeight="1">
      <c r="A5" s="161" t="s">
        <v>1</v>
      </c>
      <c r="B5" s="161" t="s">
        <v>236</v>
      </c>
      <c r="C5" s="161"/>
      <c r="D5" s="161"/>
      <c r="E5" s="161"/>
      <c r="F5" s="161"/>
      <c r="G5" s="161"/>
      <c r="H5" s="161"/>
      <c r="I5" s="161"/>
      <c r="J5" s="161" t="s">
        <v>11</v>
      </c>
      <c r="K5" s="161"/>
      <c r="L5" s="161"/>
      <c r="M5" s="161"/>
      <c r="N5" s="161"/>
      <c r="O5" s="161" t="s">
        <v>10</v>
      </c>
      <c r="P5" s="161"/>
      <c r="Q5" s="161"/>
      <c r="R5" s="3"/>
    </row>
    <row r="6" spans="1:18" s="4" customFormat="1" ht="18.75" customHeight="1">
      <c r="A6" s="161"/>
      <c r="B6" s="161"/>
      <c r="C6" s="161"/>
      <c r="D6" s="161"/>
      <c r="E6" s="161"/>
      <c r="F6" s="161"/>
      <c r="G6" s="161"/>
      <c r="H6" s="161"/>
      <c r="I6" s="161"/>
      <c r="J6" s="34" t="s">
        <v>3</v>
      </c>
      <c r="K6" s="161" t="s">
        <v>237</v>
      </c>
      <c r="L6" s="161"/>
      <c r="M6" s="161"/>
      <c r="N6" s="161"/>
      <c r="O6" s="34" t="s">
        <v>1</v>
      </c>
      <c r="P6" s="161" t="s">
        <v>238</v>
      </c>
      <c r="Q6" s="161"/>
      <c r="R6" s="3"/>
    </row>
    <row r="7" spans="1:18" s="20" customFormat="1" ht="48.75" customHeight="1">
      <c r="A7" s="18" t="str">
        <f>+MIR!A5</f>
        <v>009</v>
      </c>
      <c r="B7" s="112" t="str">
        <f>+MIR!B5</f>
        <v>Promoción de la Cultura de la Legalidad</v>
      </c>
      <c r="C7" s="112"/>
      <c r="D7" s="112"/>
      <c r="E7" s="112"/>
      <c r="F7" s="112"/>
      <c r="G7" s="112"/>
      <c r="H7" s="112"/>
      <c r="I7" s="112"/>
      <c r="J7" s="19" t="str">
        <f>+MIR!E5</f>
        <v>01</v>
      </c>
      <c r="K7" s="113" t="str">
        <f>+MIR!F5</f>
        <v>Seguridad y Protección para todos los ciudadanos</v>
      </c>
      <c r="L7" s="113"/>
      <c r="M7" s="113"/>
      <c r="N7" s="113"/>
      <c r="O7" s="57" t="str">
        <f>+MIR!J5</f>
        <v>04</v>
      </c>
      <c r="P7" s="114" t="str">
        <f>+MIR!K5</f>
        <v>Secretaría del Ayuntamiento</v>
      </c>
      <c r="Q7" s="114"/>
    </row>
    <row r="8" spans="1:18" s="4" customFormat="1" ht="41.25" customHeight="1">
      <c r="A8" s="161" t="s">
        <v>16</v>
      </c>
      <c r="B8" s="161"/>
      <c r="C8" s="161"/>
      <c r="D8" s="161"/>
      <c r="E8" s="161"/>
      <c r="F8" s="119" t="str">
        <f>+MIR!C6</f>
        <v>Difundir, promover y aplicar las atribuciones municipales de la cultura de la Legalidad para que los ciudadanos y autoridades conozcan y cumplan la normatividad</v>
      </c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8" s="4" customFormat="1" ht="18" customHeight="1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1:18" s="4" customFormat="1" ht="37.5" customHeight="1">
      <c r="A10" s="164" t="s">
        <v>17</v>
      </c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</row>
    <row r="11" spans="1:18" s="4" customFormat="1" ht="2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24.75" customHeight="1">
      <c r="A12" s="162" t="s">
        <v>2</v>
      </c>
      <c r="B12" s="162"/>
      <c r="C12" s="162"/>
      <c r="D12" s="119" t="str">
        <f>+MIR!C17</f>
        <v>Porcentaje de depositos de efectivo asegurados</v>
      </c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64" t="s">
        <v>18</v>
      </c>
      <c r="Q12" s="12" t="s">
        <v>57</v>
      </c>
    </row>
    <row r="13" spans="1:18" s="4" customFormat="1" ht="36" customHeight="1">
      <c r="A13" s="162" t="s">
        <v>19</v>
      </c>
      <c r="B13" s="162"/>
      <c r="C13" s="162"/>
      <c r="D13" s="119" t="s">
        <v>123</v>
      </c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8" s="4" customFormat="1" ht="30" customHeight="1">
      <c r="A14" s="162" t="s">
        <v>7</v>
      </c>
      <c r="B14" s="162"/>
      <c r="C14" s="162"/>
      <c r="D14" s="121" t="s">
        <v>124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3"/>
      <c r="P14" s="64" t="s">
        <v>39</v>
      </c>
      <c r="Q14" s="12" t="s">
        <v>65</v>
      </c>
    </row>
    <row r="15" spans="1:18" s="4" customFormat="1" ht="33" customHeight="1">
      <c r="A15" s="162" t="s">
        <v>20</v>
      </c>
      <c r="B15" s="162"/>
      <c r="C15" s="162"/>
      <c r="D15" s="119" t="s">
        <v>74</v>
      </c>
      <c r="E15" s="119"/>
      <c r="F15" s="119"/>
      <c r="G15" s="119"/>
      <c r="H15" s="119"/>
      <c r="I15" s="119"/>
      <c r="J15" s="162" t="s">
        <v>21</v>
      </c>
      <c r="K15" s="162"/>
      <c r="L15" s="143" t="s">
        <v>60</v>
      </c>
      <c r="M15" s="143"/>
      <c r="N15" s="143"/>
      <c r="O15" s="143"/>
      <c r="P15" s="64" t="s">
        <v>22</v>
      </c>
      <c r="Q15" s="12" t="s">
        <v>61</v>
      </c>
    </row>
    <row r="16" spans="1:18" s="4" customFormat="1" ht="24" customHeight="1">
      <c r="A16" s="162" t="s">
        <v>23</v>
      </c>
      <c r="B16" s="162"/>
      <c r="C16" s="162"/>
      <c r="D16" s="119" t="s">
        <v>67</v>
      </c>
      <c r="E16" s="119"/>
      <c r="F16" s="119"/>
      <c r="G16" s="119"/>
      <c r="H16" s="119"/>
      <c r="I16" s="119"/>
      <c r="J16" s="162" t="s">
        <v>24</v>
      </c>
      <c r="K16" s="162"/>
      <c r="L16" s="162"/>
      <c r="M16" s="162"/>
      <c r="N16" s="162"/>
      <c r="O16" s="162"/>
      <c r="P16" s="119" t="str">
        <f>+MIR!A17</f>
        <v>Actividad 1.5</v>
      </c>
      <c r="Q16" s="119"/>
    </row>
    <row r="17" spans="1:17" s="4" customFormat="1" ht="42.75" customHeight="1">
      <c r="A17" s="162" t="s">
        <v>25</v>
      </c>
      <c r="B17" s="162"/>
      <c r="C17" s="162"/>
      <c r="D17" s="119" t="str">
        <f>+MIR!B17</f>
        <v>Asegurar depositos en efectivo para respaldar la responsibilidades pecuniaria</v>
      </c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s="4" customFormat="1" ht="12" customHeight="1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ht="43.5" customHeight="1">
      <c r="A19" s="160" t="s">
        <v>26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7" customFormat="1" ht="1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65" t="s">
        <v>27</v>
      </c>
      <c r="B21" s="165"/>
      <c r="C21" s="165"/>
      <c r="D21" s="165"/>
      <c r="E21" s="165"/>
      <c r="F21" s="161" t="s">
        <v>28</v>
      </c>
      <c r="G21" s="161"/>
      <c r="H21" s="161" t="s">
        <v>29</v>
      </c>
      <c r="I21" s="161"/>
      <c r="J21" s="165" t="s">
        <v>30</v>
      </c>
      <c r="K21" s="165"/>
      <c r="L21" s="165"/>
      <c r="M21" s="165"/>
      <c r="N21" s="165" t="s">
        <v>31</v>
      </c>
      <c r="O21" s="165"/>
      <c r="P21" s="165" t="s">
        <v>32</v>
      </c>
      <c r="Q21" s="165"/>
    </row>
    <row r="22" spans="1:17" ht="29.25" customHeight="1">
      <c r="A22" s="165"/>
      <c r="B22" s="165"/>
      <c r="C22" s="165"/>
      <c r="D22" s="165"/>
      <c r="E22" s="165"/>
      <c r="F22" s="161"/>
      <c r="G22" s="161"/>
      <c r="H22" s="161"/>
      <c r="I22" s="161"/>
      <c r="J22" s="65" t="s">
        <v>33</v>
      </c>
      <c r="K22" s="65" t="s">
        <v>34</v>
      </c>
      <c r="L22" s="65" t="s">
        <v>35</v>
      </c>
      <c r="M22" s="65" t="s">
        <v>36</v>
      </c>
      <c r="N22" s="165"/>
      <c r="O22" s="165"/>
      <c r="P22" s="165"/>
      <c r="Q22" s="165"/>
    </row>
    <row r="23" spans="1:17" s="39" customFormat="1" ht="38.15" customHeight="1">
      <c r="A23" s="166" t="s">
        <v>125</v>
      </c>
      <c r="B23" s="166"/>
      <c r="C23" s="166"/>
      <c r="D23" s="166"/>
      <c r="E23" s="166"/>
      <c r="F23" s="145" t="s">
        <v>127</v>
      </c>
      <c r="G23" s="145"/>
      <c r="H23" s="145" t="s">
        <v>64</v>
      </c>
      <c r="I23" s="145"/>
      <c r="J23" s="44">
        <v>10</v>
      </c>
      <c r="K23" s="44">
        <v>10</v>
      </c>
      <c r="L23" s="44">
        <v>10</v>
      </c>
      <c r="M23" s="44">
        <v>10</v>
      </c>
      <c r="N23" s="145">
        <f>SUM(J23:M23)</f>
        <v>40</v>
      </c>
      <c r="O23" s="145"/>
      <c r="P23" s="145"/>
      <c r="Q23" s="145"/>
    </row>
    <row r="24" spans="1:17" s="39" customFormat="1" ht="48" customHeight="1">
      <c r="A24" s="166" t="s">
        <v>126</v>
      </c>
      <c r="B24" s="166"/>
      <c r="C24" s="166"/>
      <c r="D24" s="166"/>
      <c r="E24" s="166"/>
      <c r="F24" s="145" t="s">
        <v>127</v>
      </c>
      <c r="G24" s="145"/>
      <c r="H24" s="145" t="s">
        <v>64</v>
      </c>
      <c r="I24" s="145"/>
      <c r="J24" s="44">
        <v>10</v>
      </c>
      <c r="K24" s="44">
        <v>10</v>
      </c>
      <c r="L24" s="44">
        <v>10</v>
      </c>
      <c r="M24" s="44">
        <v>10</v>
      </c>
      <c r="N24" s="145">
        <f>SUM(J24:M24)</f>
        <v>40</v>
      </c>
      <c r="O24" s="145"/>
      <c r="P24" s="145"/>
      <c r="Q24" s="145"/>
    </row>
    <row r="25" spans="1:17" s="40" customFormat="1" ht="38.5" customHeight="1">
      <c r="A25" s="167" t="s">
        <v>63</v>
      </c>
      <c r="B25" s="167"/>
      <c r="C25" s="167"/>
      <c r="D25" s="167"/>
      <c r="E25" s="167"/>
      <c r="F25" s="146" t="s">
        <v>59</v>
      </c>
      <c r="G25" s="146"/>
      <c r="H25" s="146"/>
      <c r="I25" s="146"/>
      <c r="J25" s="41">
        <f>+J23/J24*100</f>
        <v>100</v>
      </c>
      <c r="K25" s="41">
        <f t="shared" ref="K25:M25" si="0">+K23/K24*100</f>
        <v>100</v>
      </c>
      <c r="L25" s="41">
        <f t="shared" si="0"/>
        <v>100</v>
      </c>
      <c r="M25" s="41">
        <f t="shared" si="0"/>
        <v>100</v>
      </c>
      <c r="N25" s="158">
        <v>100</v>
      </c>
      <c r="O25" s="158"/>
      <c r="P25" s="146"/>
      <c r="Q25" s="146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7"/>
      <c r="B29" s="7"/>
      <c r="C29" s="7"/>
      <c r="D29" s="7"/>
      <c r="E29" s="7"/>
      <c r="F29" s="136"/>
      <c r="G29" s="13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7"/>
      <c r="P30" s="7"/>
      <c r="Q30" s="7"/>
    </row>
    <row r="31" spans="1:17">
      <c r="B31" s="1"/>
      <c r="C31" s="8"/>
      <c r="D31" s="8"/>
      <c r="E31" s="8"/>
      <c r="F31" s="8"/>
      <c r="G31" s="8"/>
      <c r="H31" s="8"/>
      <c r="I31" s="8"/>
      <c r="J31" s="8"/>
      <c r="K31" s="8"/>
      <c r="L31" s="1"/>
      <c r="M31" s="1"/>
    </row>
    <row r="32" spans="1:17" ht="18.5">
      <c r="B32" s="1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</row>
    <row r="33" spans="2:13">
      <c r="B33" s="1"/>
      <c r="C33" s="10"/>
      <c r="D33" s="10"/>
      <c r="E33" s="10"/>
      <c r="F33" s="10"/>
      <c r="G33" s="10"/>
      <c r="H33" s="10"/>
      <c r="I33" s="10"/>
      <c r="J33" s="10"/>
      <c r="K33" s="10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67</vt:i4>
      </vt:variant>
    </vt:vector>
  </HeadingPairs>
  <TitlesOfParts>
    <vt:vector size="101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ACT 1.6</vt:lpstr>
      <vt:lpstr>ACT 1.7</vt:lpstr>
      <vt:lpstr>COMPONENTE 2</vt:lpstr>
      <vt:lpstr>ACT 2.1</vt:lpstr>
      <vt:lpstr>ACT 2.2</vt:lpstr>
      <vt:lpstr>ACT 2.3</vt:lpstr>
      <vt:lpstr>ACT 2.4</vt:lpstr>
      <vt:lpstr>ACT 2.5</vt:lpstr>
      <vt:lpstr>ACT 2.6</vt:lpstr>
      <vt:lpstr>COMPONENTE 3</vt:lpstr>
      <vt:lpstr>ACT 3.1</vt:lpstr>
      <vt:lpstr>ACT 3.2</vt:lpstr>
      <vt:lpstr>ACT 3.3</vt:lpstr>
      <vt:lpstr>ACT 3.4</vt:lpstr>
      <vt:lpstr>ACT 3.5</vt:lpstr>
      <vt:lpstr>ACT 3.6</vt:lpstr>
      <vt:lpstr>COMPONENTE 4</vt:lpstr>
      <vt:lpstr>ACT 4.1</vt:lpstr>
      <vt:lpstr>ACT 4.2</vt:lpstr>
      <vt:lpstr>ACT 4.3</vt:lpstr>
      <vt:lpstr>ACT 4.4</vt:lpstr>
      <vt:lpstr>ACT 4.5</vt:lpstr>
      <vt:lpstr>ACT 4.6</vt:lpstr>
      <vt:lpstr>COMPONENTE 5</vt:lpstr>
      <vt:lpstr>ACT 5.1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2.1'!Área_de_impresión</vt:lpstr>
      <vt:lpstr>'ACT 2.2'!Área_de_impresión</vt:lpstr>
      <vt:lpstr>'ACT 2.3'!Área_de_impresión</vt:lpstr>
      <vt:lpstr>'ACT 2.4'!Área_de_impresión</vt:lpstr>
      <vt:lpstr>'ACT 2.5'!Área_de_impresión</vt:lpstr>
      <vt:lpstr>'ACT 2.6'!Área_de_impresión</vt:lpstr>
      <vt:lpstr>'ACT 3.1'!Área_de_impresión</vt:lpstr>
      <vt:lpstr>'ACT 3.2'!Área_de_impresión</vt:lpstr>
      <vt:lpstr>'ACT 3.3'!Área_de_impresión</vt:lpstr>
      <vt:lpstr>'ACT 3.4'!Área_de_impresión</vt:lpstr>
      <vt:lpstr>'ACT 3.5'!Área_de_impresión</vt:lpstr>
      <vt:lpstr>'ACT 3.6'!Área_de_impresión</vt:lpstr>
      <vt:lpstr>'ACT 4.1'!Área_de_impresión</vt:lpstr>
      <vt:lpstr>'ACT 4.2'!Área_de_impresión</vt:lpstr>
      <vt:lpstr>'ACT 4.3'!Área_de_impresión</vt:lpstr>
      <vt:lpstr>'ACT 4.4'!Área_de_impresión</vt:lpstr>
      <vt:lpstr>'ACT 4.5'!Área_de_impresión</vt:lpstr>
      <vt:lpstr>'ACT 4.6'!Área_de_impresión</vt:lpstr>
      <vt:lpstr>'ACT 5.1'!Área_de_impresión</vt:lpstr>
      <vt:lpstr>'COMPONENTE 1'!Área_de_impresión</vt:lpstr>
      <vt:lpstr>'COMPONENTE 2'!Área_de_impresión</vt:lpstr>
      <vt:lpstr>'COMPONENTE 3'!Área_de_impresión</vt:lpstr>
      <vt:lpstr>'COMPONENTE 4'!Área_de_impresión</vt:lpstr>
      <vt:lpstr>'COMPONENTE 5'!Área_de_impresión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2.1'!Títulos_a_imprimir</vt:lpstr>
      <vt:lpstr>'ACT 2.2'!Títulos_a_imprimir</vt:lpstr>
      <vt:lpstr>'ACT 2.3'!Títulos_a_imprimir</vt:lpstr>
      <vt:lpstr>'ACT 2.4'!Títulos_a_imprimir</vt:lpstr>
      <vt:lpstr>'ACT 2.5'!Títulos_a_imprimir</vt:lpstr>
      <vt:lpstr>'ACT 2.6'!Títulos_a_imprimir</vt:lpstr>
      <vt:lpstr>'ACT 3.1'!Títulos_a_imprimir</vt:lpstr>
      <vt:lpstr>'ACT 3.2'!Títulos_a_imprimir</vt:lpstr>
      <vt:lpstr>'ACT 3.3'!Títulos_a_imprimir</vt:lpstr>
      <vt:lpstr>'ACT 3.4'!Títulos_a_imprimir</vt:lpstr>
      <vt:lpstr>'ACT 3.5'!Títulos_a_imprimir</vt:lpstr>
      <vt:lpstr>'ACT 3.6'!Títulos_a_imprimir</vt:lpstr>
      <vt:lpstr>'ACT 4.1'!Títulos_a_imprimir</vt:lpstr>
      <vt:lpstr>'ACT 4.2'!Títulos_a_imprimir</vt:lpstr>
      <vt:lpstr>'ACT 4.3'!Títulos_a_imprimir</vt:lpstr>
      <vt:lpstr>'ACT 4.4'!Títulos_a_imprimir</vt:lpstr>
      <vt:lpstr>'ACT 4.5'!Títulos_a_imprimir</vt:lpstr>
      <vt:lpstr>'ACT 4.6'!Títulos_a_imprimir</vt:lpstr>
      <vt:lpstr>'ACT 5.1'!Títulos_a_imprimir</vt:lpstr>
      <vt:lpstr>'COMPONENTE 1'!Títulos_a_imprimir</vt:lpstr>
      <vt:lpstr>'COMPONENTE 2'!Títulos_a_imprimir</vt:lpstr>
      <vt:lpstr>'COMPONENTE 3'!Títulos_a_imprimir</vt:lpstr>
      <vt:lpstr>'COMPONENTE 4'!Títulos_a_imprimir</vt:lpstr>
      <vt:lpstr>'COMPONENTE 5'!Títulos_a_imprimir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2020-02-24T22:04:53Z</cp:lastPrinted>
  <dcterms:created xsi:type="dcterms:W3CDTF">2016-07-11T17:29:21Z</dcterms:created>
  <dcterms:modified xsi:type="dcterms:W3CDTF">2020-12-19T21:35:45Z</dcterms:modified>
</cp:coreProperties>
</file>